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65" tabRatio="596" activeTab="0"/>
  </bookViews>
  <sheets>
    <sheet name="Indice" sheetId="1" r:id="rId1"/>
    <sheet name="1 Civ.  G. di Pace" sheetId="2" r:id="rId2"/>
    <sheet name="2 Civ. Tribunale" sheetId="3" r:id="rId3"/>
    <sheet name="3 Civ. Trib. Amm.vo" sheetId="4" r:id="rId4"/>
    <sheet name="4 Civ. C. App." sheetId="5" r:id="rId5"/>
    <sheet name="5 Civ. Cass." sheetId="6" r:id="rId6"/>
    <sheet name="6 Civ. C. Cost." sheetId="7" r:id="rId7"/>
    <sheet name="7 Proc. speciali" sheetId="8" r:id="rId8"/>
    <sheet name="8 Civ. Diritti" sheetId="9" r:id="rId9"/>
    <sheet name="9 Stragiudiziale" sheetId="10" r:id="rId10"/>
    <sheet name="10 Penale" sheetId="11" r:id="rId11"/>
  </sheets>
  <definedNames>
    <definedName name="_xlnm.Print_Area" localSheetId="1">'1 Civ.  G. di Pace'!$A$1:$F$27</definedName>
    <definedName name="_xlnm.Print_Area" localSheetId="10">'10 Penale'!$A$1:$P$47</definedName>
    <definedName name="_xlnm.Print_Area" localSheetId="2">'2 Civ. Tribunale'!$A$1:$N$31</definedName>
    <definedName name="_xlnm.Print_Area" localSheetId="3">'3 Civ. Trib. Amm.vo'!$A$1:$N$34</definedName>
    <definedName name="_xlnm.Print_Area" localSheetId="4">'4 Civ. C. App.'!$A$1:$N$33</definedName>
    <definedName name="_xlnm.Print_Area" localSheetId="5">'5 Civ. Cass.'!$A$1:$R$23</definedName>
    <definedName name="_xlnm.Print_Area" localSheetId="6">'6 Civ. C. Cost.'!$A$1:$R$23</definedName>
    <definedName name="_xlnm.Print_Area" localSheetId="7">'7 Proc. speciali'!$A$1:$R$34</definedName>
    <definedName name="_xlnm.Print_Area" localSheetId="8">'8 Civ. Diritti'!$A$1:$O$104</definedName>
    <definedName name="_xlnm.Print_Area" localSheetId="9">'9 Stragiudiziale'!$A$1:$AA$88</definedName>
    <definedName name="_xlnm.Print_Titles" localSheetId="8">'8 Civ. Diritti'!$6:$7</definedName>
  </definedNames>
  <calcPr fullCalcOnLoad="1"/>
</workbook>
</file>

<file path=xl/sharedStrings.xml><?xml version="1.0" encoding="utf-8"?>
<sst xmlns="http://schemas.openxmlformats.org/spreadsheetml/2006/main" count="814" uniqueCount="328">
  <si>
    <t>Redazione motivi aggiunti</t>
  </si>
  <si>
    <t>Atto di intervento</t>
  </si>
  <si>
    <t>Discussione</t>
  </si>
  <si>
    <t>Min</t>
  </si>
  <si>
    <t>Max</t>
  </si>
  <si>
    <t>Per l'intero giudizio</t>
  </si>
  <si>
    <t>oltre</t>
  </si>
  <si>
    <t xml:space="preserve"> Studio controversia</t>
  </si>
  <si>
    <t>Preparazione e redazione atto introduttivo del giudizio o della comparsa di risposta</t>
  </si>
  <si>
    <t>Assistenza ai mezzi prova di prova disposti dal giudice (per ogni mezzo istruttorio)</t>
  </si>
  <si>
    <t>Discussione in pubblica udienza o in camera di consiglio</t>
  </si>
  <si>
    <t>Procedimenti speciali e concorsuali, per tutta l'opera prestata:</t>
  </si>
  <si>
    <t xml:space="preserve">  b) davanti ai tribunali</t>
  </si>
  <si>
    <t xml:space="preserve">  c) davanti le corti d'appello</t>
  </si>
  <si>
    <t>TABELLA A - ONORARI GIUDIZIALI</t>
  </si>
  <si>
    <t>Scaglione valore:fino a  €</t>
  </si>
  <si>
    <t>Opera prestata per la conciliazione, ove avvenga in sede giudiziale</t>
  </si>
  <si>
    <t>Memorie depositate fino all'udienza di precisa-  zione delle conclusioni, per ogni memoria</t>
  </si>
  <si>
    <t>Redazione delle difese (comparse conclusionaIi e repliche)</t>
  </si>
  <si>
    <t xml:space="preserve">   Prestazione</t>
  </si>
  <si>
    <t xml:space="preserve">  Prestazione</t>
  </si>
  <si>
    <t>Assistenza a ciascuna udienza di trattazione, escluse quelle in cui sono disposti semplici rinvii</t>
  </si>
  <si>
    <t>Assistenza ai mezzi prova di prova disposti dal giudice (per ogni mezzo istruttorio), compreso l'interrogatorio libero</t>
  </si>
  <si>
    <t>indetermin.</t>
  </si>
  <si>
    <t>ind.  import.</t>
  </si>
  <si>
    <t>Redazione del ricorso introduttivo o  della memoria di costituzione</t>
  </si>
  <si>
    <t>Istanza di sospensione</t>
  </si>
  <si>
    <t>Assistenza ai mezzi di prova disposti dal giudice (per ogni mezzo istruttorio), compreso l'interrogatorio libero</t>
  </si>
  <si>
    <t>Memorie difensive per ognuna</t>
  </si>
  <si>
    <t>V - CORTE DI CASSAZIONE, ALTRE  MAGISTRATURE SUPERIORI E  TRIBUNALE COMUNITARIO DI PRIMA ISTANZA</t>
  </si>
  <si>
    <t>I - GIUDICE DI PACE</t>
  </si>
  <si>
    <t>I I - TRIBUNALE, ORGANI EQUIPARATI E ORGANI DI GIUSTIZIA TRIBUTARIA</t>
  </si>
  <si>
    <t>III - ORGANI DI GIUSTIZIA AMMINISTRATIVA DI PRIMO GRADO</t>
  </si>
  <si>
    <t>IV - CORTE D'APPELLO E COMMISSIONE TRIBUTARIA REGIONALE</t>
  </si>
  <si>
    <t>Redazione del ricorso, del controricorso, delle memorie</t>
  </si>
  <si>
    <t>VI - CORTE COSTITUZIONALE, CORTE EUROPEA PER I DIRITTI DELL'UOMO, CORTE DI GIUSTIZIA CEE</t>
  </si>
  <si>
    <t>VII - PROCEDIMENTI SPECIALI, PROCEDURE ESECUTIVE E PROCEDIMENTI TAVOLARI</t>
  </si>
  <si>
    <t>Redazione del precetto</t>
  </si>
  <si>
    <t>Procedimenti ingiunzione</t>
  </si>
  <si>
    <t>Procedure esecutive immobiliari</t>
  </si>
  <si>
    <t>Procedure esecutive presso terzi o per consegna o rilascio</t>
  </si>
  <si>
    <t>VIII - TRASFERTE</t>
  </si>
  <si>
    <t>Per il trasferimento fuori del proprio domicilio sono dovute le spese e le indennità così come previste nella tabella degli onorari stragiudiziali</t>
  </si>
  <si>
    <t xml:space="preserve">         Prestazione</t>
  </si>
  <si>
    <t>Valore della pratica: fino a €</t>
  </si>
  <si>
    <t>1- Prestazioni di consulenza</t>
  </si>
  <si>
    <t>A) Consultazioni orali che esauriscono la pratica e pareri, anche telefonici o telematici, che non importino informativa o studio particolare</t>
  </si>
  <si>
    <t>minimo € 15        massimo € 150</t>
  </si>
  <si>
    <t>B) Pareri che importino informativa e studio particolari</t>
  </si>
  <si>
    <t xml:space="preserve">    a) pareri orali</t>
  </si>
  <si>
    <t xml:space="preserve">    b) pareri scritti</t>
  </si>
  <si>
    <t>2- Prestazioni di assistenza</t>
  </si>
  <si>
    <t>a) Posizione ed archivio, oltre al rimborso delle spese</t>
  </si>
  <si>
    <t>b) Per ogni lettera, telegramma e comunicazione telefonica o telematica, oltre il rimborso delle spese</t>
  </si>
  <si>
    <t>secondo il contenuto e il valore da € 10 a € 15</t>
  </si>
  <si>
    <t>c) Esame e studio della pratica</t>
  </si>
  <si>
    <t>d) Conferenze di trattazione (per ogni ora o frazione di ora)</t>
  </si>
  <si>
    <t>- in studio, anche telefoniche o telematiche</t>
  </si>
  <si>
    <t xml:space="preserve">- in studio collegialmente, con altri professionisti o fuori studio </t>
  </si>
  <si>
    <t>minimo € 35        massimo € 60</t>
  </si>
  <si>
    <t>minimo € 65        massimo € 125</t>
  </si>
  <si>
    <t>f) Redazione di contratti, statuti, regolamenti, testamenti, o per l'assistenza alla relativa stipulazione e redazione, sono dovuti sul valore della pratica, determinato secondo i criteri di cui all'art. 5 delle norme generali</t>
  </si>
  <si>
    <t>e) Redazione di diffide, ricorsi, memorie, esposti, relazioni, denunce</t>
  </si>
  <si>
    <t>L'onorario è dovuto una sola volta anche in caso di redazione e successiva assistenza alla stipula ed alla redazione. Per la redazione di contratti di locazione e per l'assistenza alla loro stipula sono dovuti gli onorari di cui sopra ridotti del 50%.</t>
  </si>
  <si>
    <t>5 - Assistenza in procedure arbitrali irrituali</t>
  </si>
  <si>
    <t>3 - Assistenza ad assemblee, adunanze, consigli, comitati, ecc., per ogni assistenza</t>
  </si>
  <si>
    <t>Gli stessi diritti e onorari che sarebbero dovuti nel procedimento arbitrale rituale (vedi art. 10 tariffa civile)</t>
  </si>
  <si>
    <t>6 - Per le prestazioni di gestione amministrativa, in adempimento di incarichi giudiziari, l'onorario deve essere calcolato secondo l'art. 7 delle norme generali sulla base delle entrate lorde</t>
  </si>
  <si>
    <t>7 - Ispezioni, visure, ricerca e richiesta documenti</t>
  </si>
  <si>
    <t>I diritti e gli onorari della tariffa giudiziaria civile</t>
  </si>
  <si>
    <t>8 - Arbitro unico</t>
  </si>
  <si>
    <t>minimo</t>
  </si>
  <si>
    <t>max</t>
  </si>
  <si>
    <t>sul maggior valore</t>
  </si>
  <si>
    <t xml:space="preserve">Valore indeterminabile </t>
  </si>
  <si>
    <t>9 - Collegio arbitrale</t>
  </si>
  <si>
    <t>Al collegio arbitrale, composto da avvocati, oltre al rimborso delle spese documentate è dovuto il seguente onorario</t>
  </si>
  <si>
    <t>All'avvocato quale arbitro unico è dovuto oltre al rimborso delle spese documentate il seguente onorario</t>
  </si>
  <si>
    <t>Al Presidente del collegio arbitrale spetta il 40% del compenso, agli altri componenti il 30 ciascuno</t>
  </si>
  <si>
    <t>10 Onorario a tempo</t>
  </si>
  <si>
    <t>TABELLA B - DIRITTI DI AVVOCATO</t>
  </si>
  <si>
    <t xml:space="preserve">   TRIBUTARI  E SPECIALI, AGLI ARBITRI D'AUTORITA', COMMISSIONI E COLLEGI CON FUNZIONI GIURISDIZIONALI</t>
  </si>
  <si>
    <t>II - PROCESSO DI ESECUZIONE</t>
  </si>
  <si>
    <t>III - PROCEDIMENTI SPECIALI</t>
  </si>
  <si>
    <t>IV - DIRITTO DI VACAZIONE</t>
  </si>
  <si>
    <t>V - PRESTAZIONI DELL'AVVOCATO DOMICILIATARIO</t>
  </si>
  <si>
    <t>VI - INDENNITA' DI TRASFERTA</t>
  </si>
  <si>
    <t>VII - DIRITTI DI COLLAZIONE DEGLI SCRITTI</t>
  </si>
  <si>
    <t>GIUDICE DI PACE</t>
  </si>
  <si>
    <t>GIP E GUP</t>
  </si>
  <si>
    <t>TRIBUNALE MONOCRATICO E MAGISTRATO DI SORVEGLIANZA</t>
  </si>
  <si>
    <t>TRIBUNALE COLLEGIALE</t>
  </si>
  <si>
    <t>CORTE D'APPELLO E TRIBUNALE DI SORVEGLIANZA</t>
  </si>
  <si>
    <t>CORTE D'ASSISE E D'ASSISE D'APPELLO</t>
  </si>
  <si>
    <t>MAGISTRATURE SUPERIORI</t>
  </si>
  <si>
    <t>min</t>
  </si>
  <si>
    <t>1)</t>
  </si>
  <si>
    <t>Corrispondenza e sessioni</t>
  </si>
  <si>
    <t>1.1</t>
  </si>
  <si>
    <t>Informativa anche telefonica o telematica, per ognuna</t>
  </si>
  <si>
    <t>1.2</t>
  </si>
  <si>
    <t xml:space="preserve"> In studio o in via telefonica o telematica con il cliente od un suo incaricato, per ogni sessione</t>
  </si>
  <si>
    <t>1.3</t>
  </si>
  <si>
    <t>In studio o in via telefonica o telematica collegialmente con colleghi, consulenti, investigatori privati o fuori studio con gli stessi, con il cliente o con magistrati, per ogni sessione</t>
  </si>
  <si>
    <t>2)</t>
  </si>
  <si>
    <t>Esame e studio</t>
  </si>
  <si>
    <t>L'onorario è ogni volta dovuto</t>
  </si>
  <si>
    <t>3)</t>
  </si>
  <si>
    <t>Investigazioni difensive</t>
  </si>
  <si>
    <t>4)</t>
  </si>
  <si>
    <t>Indennità</t>
  </si>
  <si>
    <t>5)</t>
  </si>
  <si>
    <t>Partecipazione e assistenza</t>
  </si>
  <si>
    <t>6)</t>
  </si>
  <si>
    <r>
      <t xml:space="preserve">Udienze </t>
    </r>
    <r>
      <rPr>
        <b/>
        <sz val="7"/>
        <rFont val="Arial"/>
        <family val="2"/>
      </rPr>
      <t>(per ognuna</t>
    </r>
    <r>
      <rPr>
        <b/>
        <sz val="8"/>
        <rFont val="Arial"/>
        <family val="2"/>
      </rPr>
      <t>)</t>
    </r>
  </si>
  <si>
    <t>7)</t>
  </si>
  <si>
    <t>6.1</t>
  </si>
  <si>
    <t>Per la partecipazione in camera di consiglio o dibattimentale</t>
  </si>
  <si>
    <t>6.2</t>
  </si>
  <si>
    <t>6.3</t>
  </si>
  <si>
    <t>Per la discussione orale</t>
  </si>
  <si>
    <r>
      <t xml:space="preserve">Redazione degli scritti difensivi </t>
    </r>
    <r>
      <rPr>
        <b/>
        <sz val="7"/>
        <rFont val="Arial"/>
        <family val="2"/>
      </rPr>
      <t>(per ognuno</t>
    </r>
    <r>
      <rPr>
        <b/>
        <sz val="8"/>
        <rFont val="Arial"/>
        <family val="2"/>
      </rPr>
      <t>)</t>
    </r>
  </si>
  <si>
    <t>7.3</t>
  </si>
  <si>
    <t>7.1</t>
  </si>
  <si>
    <t>7.2</t>
  </si>
  <si>
    <t>7.4</t>
  </si>
  <si>
    <t>7.5</t>
  </si>
  <si>
    <t>7.6</t>
  </si>
  <si>
    <t>Pareri che esauriscano l'attività</t>
  </si>
  <si>
    <t>7.7</t>
  </si>
  <si>
    <t>_</t>
  </si>
  <si>
    <t>&gt; in occasione della prima sessione, prima della partecipazione od assistenza, nella fase delle indagini preliminari e delle investigazioni difensive, ad atti o ad attività da chiunque compiuti per cui</t>
  </si>
  <si>
    <t xml:space="preserve">   sia richiesta o prevista la partecipazione del difensore.</t>
  </si>
  <si>
    <t>&gt; prima della partecipazione ad ogni udienza in camera di consiglio o dibattimentale.</t>
  </si>
  <si>
    <t xml:space="preserve">&gt; all'atto della redazione di denunce. querele, istanze, richieste, memorie, opposizioni a decreto penale, ricorsi immediati al Giudice di Pace, dichiarazioni di costituzione di parte civile, interventi </t>
  </si>
  <si>
    <t xml:space="preserve">   del responsabile civile e del civilmente obbligato per la pena pecuniaria, liste dei testi, degli imputati di reato connesso o collegato e dei consulenti, citazioni degli stessi, impugnazioni.</t>
  </si>
  <si>
    <t>&gt; per ogni attività difensiva relativa agli accertamenti tecnici.</t>
  </si>
  <si>
    <t>&gt; per ogni produzione di documenti all'autorità giudiziaria.</t>
  </si>
  <si>
    <t xml:space="preserve">  ricerca o di formazione della prova. Per ogni partecipazione o assistenza, per ogni ora o frazione di ora.</t>
  </si>
  <si>
    <t>SEGUE:     TABELLA (rif. Art. 1) - TARIFFA PENALE</t>
  </si>
  <si>
    <t>&gt; dopo l'avviso di deposito di ordinanze applicative di misure cautelari ed atti relativi e di conclusione delle indagini.</t>
  </si>
  <si>
    <t xml:space="preserve">&gt; Per ogni colloquio, ricezione di dichiarazioni e assunzione di informazioni da parte del difensore o con la sua partecipazione. </t>
  </si>
  <si>
    <t>&gt; per ogni richiesta di documentazione alla pubblica amministrazione o a privati, di accesso ai luoghi e documentazione.</t>
  </si>
  <si>
    <t xml:space="preserve">I - PROCESSO DI COGNIZIONE E PROCEDIMENTI SPECIALI E CAMERALI DAVANTI AI GIUDICI ORDINARI, AI GIUDICI AMMINISTRATIVI, </t>
  </si>
  <si>
    <t>Per la disamina</t>
  </si>
  <si>
    <t>Per la domanda introduttiva del giudizio, per la comparsa di risposta e per l'intervento</t>
  </si>
  <si>
    <t>Per la rinnovazione o riassunzione della domanda</t>
  </si>
  <si>
    <t>Per la chiamata di un terzo in causa</t>
  </si>
  <si>
    <t>Per l'autentica di ogni firma</t>
  </si>
  <si>
    <t>Per esame della procura notarile</t>
  </si>
  <si>
    <t>Per il versamento del contributo unificato</t>
  </si>
  <si>
    <t>Per l'iscrizione della causa a ruolo</t>
  </si>
  <si>
    <t>Per la costituzione in giudizio</t>
  </si>
  <si>
    <t>Per  l'esame degli scritti difensivi della controparte anteriormente alla pronuncia di ogni sentenza ed ordinanza per ognuno</t>
  </si>
  <si>
    <t>Per l'esame della documentazione prodotta da controparte anteriormente alla pronuncia di ogni sentenza o ordinanza</t>
  </si>
  <si>
    <t>Per ogni scritto difensivo (deduzioni di udienza, memorie, comparsa conclusionale, note illustrative), per ognuno</t>
  </si>
  <si>
    <t>Per ogni istanza, ricorso o reclamo diretti al giudice o al collegio</t>
  </si>
  <si>
    <t>Per l'esame del testo integrale della sentenza o dell'ordinanza collegiale</t>
  </si>
  <si>
    <t>Per ogni dichiarazione resa nei casi espressamente previsti dalla legge</t>
  </si>
  <si>
    <t>Per la formazione del fascicolo, compresa la compilazione dell'indice</t>
  </si>
  <si>
    <t>Per la partecipazione a ciascuna udienza e per ogni intervento alle operazioni del consulente tecnico (questo diritto non è cumulabile con quelli previsti dal n. 14 e dal n. 15 nella ipotesi di ordinanza su richiesta di rinvio consensuale), per ogni ora o frazione di ora</t>
  </si>
  <si>
    <t>Per l'assistenza alla parte comparsa avanti al giudice o al collegio, per ogni ora o frazione di ora</t>
  </si>
  <si>
    <t>Per le consultazioni con il cliente</t>
  </si>
  <si>
    <t>Per la corrispondenza informativa con il cliente, oltre al rimborso delle spese</t>
  </si>
  <si>
    <t>Per la notificazione di ogni atto</t>
  </si>
  <si>
    <t>Se la notificazione deve farsi a più di una persona, sono dovute, per ogni persona in più</t>
  </si>
  <si>
    <t>Per l'esame di ogni relata di notifica</t>
  </si>
  <si>
    <t>Per la collaborazione prestata per la conciliazione quando questa è avvenuta in giudizio</t>
  </si>
  <si>
    <t>Per la intimazione ai testimoni</t>
  </si>
  <si>
    <t>Per la designazione del consulente tecnico di parte</t>
  </si>
  <si>
    <t>Per l'assistenza agli atti di istruzione probatoria, per ogni ora o frazione di ora di ciascuna udienza</t>
  </si>
  <si>
    <t>Per la richiesta dei documenti o certificati da rilasciarsi da uffici, autorità, enti, notai, ecc. (per ciascun documento o certificato)</t>
  </si>
  <si>
    <t>Per la richiesta alla cancelleria di copia di atti (per ciascuna copia rilasciata)</t>
  </si>
  <si>
    <t xml:space="preserve">Per ogni deposito di atti o documenti in cancelleria </t>
  </si>
  <si>
    <t>Per il ritiro del fascicolo di parte dalla cancelleria</t>
  </si>
  <si>
    <t>Per sottoporre atti e documenti alla registrazione, ivi compresa ogni attività inerente</t>
  </si>
  <si>
    <t>Per ogni iscrizione nel F.A.L. della provincia, nella "Gazzetta Ufficiale" o in altre stampe periodiche</t>
  </si>
  <si>
    <t>Per la proposizione della querela di falso</t>
  </si>
  <si>
    <t>Per  l'esame delle prove testimoniali o dell'interrogatorio (formale o non formale) prestato dalle parti</t>
  </si>
  <si>
    <t>Per l'esame delle relazioni di consulenti tecnici o di documenti contabili (per ciascun mezzo istruttorio)</t>
  </si>
  <si>
    <t>Per la precisazione delle conclusioni da sottoporre al collegio o nel caso di cui all'art. 455 del codice di procedura civile al consulente tecnico</t>
  </si>
  <si>
    <t>Per l'esame delle conclusioni di ogni controparte</t>
  </si>
  <si>
    <t>Per la richiesta al Consiglio dell'ordine degli avvocati del parere per la liquidazione degli onorari di avvocato</t>
  </si>
  <si>
    <t>Per provvedere alla registrazione della sentenza e di ogni altro provvedimento soggetto a registrazione anche a debito, ivi compresa ogni attività inerente</t>
  </si>
  <si>
    <t>Per ogni deposito in cancelleria o presso pubblici uffici o banche a titolo di deposito cauzionale</t>
  </si>
  <si>
    <t>Per eseguire all'ufficio del registro i depositi richiesti dalla legge</t>
  </si>
  <si>
    <t>Per ogni accesso agli uffici in quanto non menzionato nei numeri del presente paragrafo e comunque per il ritiro di ogni atto</t>
  </si>
  <si>
    <t>I diritti di cui alle voci 2, 18, 21, 22 e 40 sono dovuti anche dopo ogni sentenza non definitiva, dopo ogni ordinanza collegiale, dopo ogni riassunzione del processo e fissazione di nuova udienza</t>
  </si>
  <si>
    <t>Per la richiesta di notificazione del titolo esecutivo, del precetto o del pignoramento, per la richiesta della esecuzione all'ufficiale giudiziario o per la richiesta di ogni atto inerente al processo di esecuzione</t>
  </si>
  <si>
    <t>Se la notificazione è fatta a più persone sono dovute per ogni persona in più</t>
  </si>
  <si>
    <t>Per l'atto di pignoramento immobiliare o di pignoramento di navi, automobili e aeromobili</t>
  </si>
  <si>
    <t>Per l'esame del verbale di pignoramento mobiliare</t>
  </si>
  <si>
    <t>Per la compilazione della nota di iscrizione o di trascrizione in pubblici registri</t>
  </si>
  <si>
    <t>Per la richiesta di ogni trascrizione, iscrizione, annotazione, cancellazione o annullamento di formalità in pubblici registri</t>
  </si>
  <si>
    <t>Per l'esame di ogni certificato ipotecario o catastale</t>
  </si>
  <si>
    <t>Per la richiesta di ogni certificato ipotecario o catastale</t>
  </si>
  <si>
    <t>Per le ispezioni catastali, per ogni nominativo</t>
  </si>
  <si>
    <t>Per ottenere la pubblicità di avvisi</t>
  </si>
  <si>
    <t>Per l'esame di ciascuna domanda e dei titoli relativi del creditore procedente e di quelli intervenuti nel processo</t>
  </si>
  <si>
    <t>Per il deposito di somme</t>
  </si>
  <si>
    <t>Per la domanda di vendita dei beni pignorati</t>
  </si>
  <si>
    <t>Per la dichiarazione nella procedura di incanto avanti ai giudici o altri pubblici ufficiali</t>
  </si>
  <si>
    <t>Per l'assistenza all'incanto, per ogni ora o frazione di ora</t>
  </si>
  <si>
    <t>Per le  offerte all'incanto per conto del creditore istante (qualunque sia l'ammontare del credito) ovvero di altra persona nominata o da nominare</t>
  </si>
  <si>
    <t>Per l'offerta di acquisto dopo l'incanto o durante l'amministrazione giudiziaria</t>
  </si>
  <si>
    <t>Per concorrere alla distribuzione del prezzo</t>
  </si>
  <si>
    <t>Per la formazione del progetto di distribuzione amichevole della somma ricavata dalla esecuzione</t>
  </si>
  <si>
    <t>Per la partecipazione alla discussione del progetto di distribuzione del ricavato dalla esecuzione, per ogni udienza</t>
  </si>
  <si>
    <t>Per l'assistenza ad ogni adunanza dei creditori nel procedimento esecutivo o in procedure concorsuali, per ogni ora o frazione di ora</t>
  </si>
  <si>
    <t>Per ogni altra prestazione concernente il processo di esecuzione ed i procedimenti concorsuali, non prevista nel presente paragrafo e per i giudizi a cui diano luogo i processi medesimi, sono dovuti gli onorari e i diritti stabiliti nel paragrafo concernente le corrispondenti prestazioni</t>
  </si>
  <si>
    <t>Nelle materie da trattarsi in camera di consiglio (con esclusione delle cause in materia di famiglia) o di competenza del giudice tutelare sono dovute all'avvocato dal proprio cliente per l'opera prestata dalla presentazione del ricorso fino al ritiro</t>
  </si>
  <si>
    <t>Le vacazioni degli avvocati sono di un'ora ciascuna e il diritto per ognuna di esse è per le voci che le prevedono</t>
  </si>
  <si>
    <t>La frazione di un'ora si calcola per un'ora intera. Non sono ammesse più di quattro vacazioni al giorno per la stessa causa o per lo stesso affare. Gli atti ed i verbali in relazione ai quali è dovuto il diritto di vacazione, indicano l'ora di apertura e chiusura di essi: in difetto di tali indicazioni è dovuto il diritto per una sola vacazione</t>
  </si>
  <si>
    <t>Nei giudizi avanti al tribunale o giurisdizioni equiparate, alla corte d'appello o giurisdizioni equiparate</t>
  </si>
  <si>
    <t>Nei giudizi avanti alla Corte costituzionale, alla Corte di cassazione o giurisdizioni equiparate</t>
  </si>
  <si>
    <t>Il suddetto compenso non è cumulabile con i diritti e gli onorari di avvocato di cui alle voci dal n. 1 al n. 80, con esclusione del diritto  -se dovuto- previsto dal n. 22</t>
  </si>
  <si>
    <t>Per la collazione degli originali e delle copie delle comparse e di qualsiasi altro atto da comunicarsi, da notificarsi e comunque da depositarsi agli atti del processo, oltre al rimborso delle spese, sono dovuti per ogni foglio degli originali o delle sole prime copie</t>
  </si>
  <si>
    <t>Nel caso di impiego della dattilografa</t>
  </si>
  <si>
    <t>Nel caso di impiego della stampa</t>
  </si>
  <si>
    <t>Indeterminato</t>
  </si>
  <si>
    <t>Scaglione valore: fino a €:</t>
  </si>
  <si>
    <t>Per l'assistenza all'esecuzione per ogni consegna o rilascio</t>
  </si>
  <si>
    <t>Posizione e archivio, oltre al rimborso delle spese</t>
  </si>
  <si>
    <t>Per l'esame del dispositivo di ogni sentenza e di ogni decreto o ordinanza, anche se emessi in udienza</t>
  </si>
  <si>
    <t>Per la redazione della nota spese giudiziale</t>
  </si>
  <si>
    <t>Per la disamina di ogni titolo esecutivo</t>
  </si>
  <si>
    <t>Per ogni atto di precetto, di pignoramento presso terzi o contro il terzo proprietario</t>
  </si>
  <si>
    <t>Per le ispezioni ipotecarie, per ogni nota</t>
  </si>
  <si>
    <t>Per ogni comparizione davanti al giudice della esecuzione, per ogni ora o frazione di ora</t>
  </si>
  <si>
    <t>Per l'esame del progetto di distribuzione del ricavato dalla esecuzione</t>
  </si>
  <si>
    <t>Per l'approvazione del progetto di distribuzione del ricavato dalla esecuzione</t>
  </si>
  <si>
    <t>Per le prestazioni concernenti gli altri procedimenti speciali disciplinati dal codice di procedura civile o da altra legge e per i giudizi ai quali diano luogo i procedimenti stessi, sono dovuti, salvo il disposto del comma seguente, gli onorari e i diritti stabiliti per le corrispondenti prestazioni dal paragrafo I della presente tabella</t>
  </si>
  <si>
    <t>All'avvocato solo esclusivamente domiciliatario sono dovute dal cliente, qualunque sia il valore della controversia:</t>
  </si>
  <si>
    <t>Memorie depositate fino all'udienza di precisazione delle conclusioni, per ogni memoria</t>
  </si>
  <si>
    <t>diritto fisso € 13</t>
  </si>
  <si>
    <t>minimo € 40        massimo € 770</t>
  </si>
  <si>
    <t xml:space="preserve">Scaglione valore: fino a  € </t>
  </si>
  <si>
    <t>Ispezione dei luoghi della controversia - Ricerca dei documenti</t>
  </si>
  <si>
    <t>Studio controversia</t>
  </si>
  <si>
    <t>Ricerca  documenti</t>
  </si>
  <si>
    <t>1.600,00</t>
  </si>
  <si>
    <t>2.600,00</t>
  </si>
  <si>
    <t>51.700</t>
  </si>
  <si>
    <t>5.200</t>
  </si>
  <si>
    <t>25.900</t>
  </si>
  <si>
    <t>103.300</t>
  </si>
  <si>
    <t>258.300</t>
  </si>
  <si>
    <t>516.500</t>
  </si>
  <si>
    <t>1.549.400</t>
  </si>
  <si>
    <t>2.582.300</t>
  </si>
  <si>
    <t>5.164.600</t>
  </si>
  <si>
    <t>Oltre 5.164.600</t>
  </si>
  <si>
    <t>600</t>
  </si>
  <si>
    <t>1.600</t>
  </si>
  <si>
    <t>2.600</t>
  </si>
  <si>
    <t>-</t>
  </si>
  <si>
    <t>(redatta dall'autore)</t>
  </si>
  <si>
    <t>(Parte I: fino a € 516.500)</t>
  </si>
  <si>
    <t>(Parte II: oltre € 516.500)</t>
  </si>
  <si>
    <t>(Parte I: fino a € 258.300)</t>
  </si>
  <si>
    <t>(Parte II: oltre € 258.300)</t>
  </si>
  <si>
    <t>(Parte II:  oltre € 516.500)</t>
  </si>
  <si>
    <t>Tabelle tariffa civile</t>
  </si>
  <si>
    <t>INDICE</t>
  </si>
  <si>
    <t>Penale</t>
  </si>
  <si>
    <t>Stragiudiziale</t>
  </si>
  <si>
    <t>(per visualizzare una tabella, cliccare sulla relativa descrizione)</t>
  </si>
  <si>
    <t>dal 3% al 6% fino a € 5.200,00</t>
  </si>
  <si>
    <t>dall'1,75% al 5,25% sul maggior valore fino a € 25.900,00</t>
  </si>
  <si>
    <t>dall'1,50% al 4,50% sul maggior valore fino a € 51.700,00</t>
  </si>
  <si>
    <t>dall'1,25% al 3,75% sul maggior valore fino a € 258.300,00</t>
  </si>
  <si>
    <t>dall'1% al 3 % sul maggior valore fino a € 516.500,00</t>
  </si>
  <si>
    <t>dallo 0,75% al 3% sul maggior valore fino a € 1.033.000,00</t>
  </si>
  <si>
    <t>dallo 0,50% al 2 % sul maggior valore fino a € 2.582.300,00</t>
  </si>
  <si>
    <t xml:space="preserve">dal 3% al 5% fino a € 5.200,00 con un minimo di € 155                                                      dall'1,50% al 2% sul maggior valore fino a € 25.900,00                                                                          dallo 0,50% al 1% sul maggior valore oltre € 25.900,00                                                              </t>
  </si>
  <si>
    <t>fino a € 25.900,00</t>
  </si>
  <si>
    <t>da € 25.900,01 a € 51.700,00</t>
  </si>
  <si>
    <t>da € 51.700,01 a € 103.300,00</t>
  </si>
  <si>
    <t>da € 103.300,01 a € 258.300,00</t>
  </si>
  <si>
    <t>da € 258.300,01 a € 516.500,00</t>
  </si>
  <si>
    <t>da € 516.500,01 a € 2.582.300,00</t>
  </si>
  <si>
    <t>da € 2.582.300,01 a € 25.822.900,00</t>
  </si>
  <si>
    <t>Oltre l'1% della differenza tra il valore della controversia e € 2.582.300,00</t>
  </si>
  <si>
    <t>Oltre € 25.822.900,00</t>
  </si>
  <si>
    <t>L'onorario minimo e massimo dovuto per lo scaglione precedente, oltre allo 0,50% della differenza tra il valore della controversia e € 25.822.900,00</t>
  </si>
  <si>
    <t xml:space="preserve">Oltre 5.164.600 </t>
  </si>
  <si>
    <t>Min (*)</t>
  </si>
  <si>
    <t>Max (*)</t>
  </si>
  <si>
    <t>(*) Per le cause di valore superiore a €  5.164.600 moltiplicare il valore della causa per i coefficienti indicati. Gli onorari non</t>
  </si>
  <si>
    <t>Se le prestazioni di cui ai numeri 51, 55, 57 e 58 richiedono più di un'ora, è dovuto per ogni ora o frazione di ora in più il diritto di vacazione. Tutti i suddetti diritti sono dovuti nella stessa misura per le ispezioni, esami e richieste al P.R.A.</t>
  </si>
  <si>
    <t>All'avvocato che deve trasferirsi fuori del proprio domicilio professionale sono dovuti, oltre l'onorario per le prestazioni compiute, il rimborso delle spese e l'indennità di trasferta così come previsto nella tariffa stragiudiziale</t>
  </si>
  <si>
    <t>possono comunque superare complessivamente il 3% del valore della controversia (art. 13 della tariffa civile).</t>
  </si>
  <si>
    <t>(*) Per le pratiche di valore superiore a € 5.164.600 moltiplicare il valore della pratica per i coefficienti indicati</t>
  </si>
  <si>
    <t>nella tabella.Gli onorari non possono comunque superare il 3% del valore della pratica (art. 11 tariffa strag.)</t>
  </si>
  <si>
    <t>dallo 0,25% all'1 % sul maggior valore oltre € 2.582.300,00</t>
  </si>
  <si>
    <t>TABELLA C -  PENALE</t>
  </si>
  <si>
    <t>TABELLA D - STRAGIUDIZIALE</t>
  </si>
  <si>
    <t>Tab. A - Giudice di pace</t>
  </si>
  <si>
    <t>Tab. A - Tribunale e organi equiparati</t>
  </si>
  <si>
    <t>Tab. A - Giustizia amministrativa 1° grado</t>
  </si>
  <si>
    <t>Tab. A - Corte d'appello</t>
  </si>
  <si>
    <t>Tab. A - Cassazione</t>
  </si>
  <si>
    <t>Tab. A - Corte Costituzionale</t>
  </si>
  <si>
    <t>Tab. A - Procedimenti speciali, esecutivi e tavolari</t>
  </si>
  <si>
    <t xml:space="preserve">Tab. B - Diritti di avvocato </t>
  </si>
  <si>
    <t>Tab. C - Penale</t>
  </si>
  <si>
    <t>Tab. D - Stragiudiziale</t>
  </si>
  <si>
    <t>oltre 5.164.600</t>
  </si>
  <si>
    <t>minimo 0,50 % del valore      massimo 5% del valore                                          (con un minimo di  € 65)</t>
  </si>
  <si>
    <t>Torna all' indice</t>
  </si>
  <si>
    <t>&gt; dopo la comunicazione o la notificazione di richieste, decreti, ordinanze o sentenze o dell'avviso di deposito di uno di questi atti, di cui si sia esaminata la copia.</t>
  </si>
  <si>
    <t xml:space="preserve">Di accesso al carcere o ad uffici, o ai luoghi inerenti i fatti, di attesa; per ogni ora o frazione di ora, con un massimo di dieci ore giornaliere. </t>
  </si>
  <si>
    <t>Ad atti od attività, compiuti durante le indagini preliminari dalla polizia giudiziaria,  dal pubblico ministero o dal giudice , per i quali sia prevista o richiesta  le presenza del difensore; alle attività di</t>
  </si>
  <si>
    <t>Per l'esercizio di attività difensive in ordine a: eccezioni e richieste preliminari; richieste di prova; esami, contro esami e riesami, confronti, ricognizioni, esperimenti, perizie, contestazioni, acquisizioni, letture, assistenza alle discussioni delle altre parti, ecc.</t>
  </si>
  <si>
    <t>Esposti, denunce, querele;</t>
  </si>
  <si>
    <t>Istanze, opposizioni, dichiarazioni, richieste, ricorsi immediati al Giudice di Pace;</t>
  </si>
  <si>
    <t>Liste dei testi, dei consulenti e degli imputati di reato connesso o collegato;</t>
  </si>
  <si>
    <t>Citazioni e notifiche;</t>
  </si>
  <si>
    <t>Impugnazioni;</t>
  </si>
  <si>
    <t>Memorie;</t>
  </si>
  <si>
    <t>4 - Assistenza in procedure concorsuali giudiziali e stragiudiziali, in pratiche di successioni, divisioni, liquidazioni, tributarie, quando esigano continuativa attività di consulenza</t>
  </si>
  <si>
    <t xml:space="preserve">Per le prestazioni di cui al n. 2 della presente tariffa e ai sensi e per gli effetti dell'art. 2233 c.c., le parti possono convenire un compenso sostitutivo di quello previsto nella tariffa medesima, commisurato alla durata della prestazione e delle attività accessorie, e comunque non inferiore a €  65 all'ora. Qualora tra la prestazione resa e il compenso orario convenuto appaia, per le particolari circostanze del caso, l'urgenza, il valore e la natura della pratica, l'importanza della prestazione, una manifesta sproporzione, il compenso convenuto può essere aumentato previo parere del Consiglio dell'ordine. </t>
  </si>
  <si>
    <t>Consultazioni con il cliente</t>
  </si>
  <si>
    <t xml:space="preserve"> Consultazioni con il cliente</t>
  </si>
  <si>
    <t>Iscrizione d'ipoteca giudiziale</t>
  </si>
  <si>
    <t>Procedure esecutive mobiliari, procedure per affari tavolari (III Capo del D.L. 23 marzo 1929, n. 499) e quelle di cui al D.L. 15 marzo 1927, n. 436 (compravendita autoveicoli)</t>
  </si>
  <si>
    <t>Per il ricorso di intervento nell'esecuzione o per ogni altro ricorso al giudice dell'esecuzione o per ogni altro atto di intimazione ad altri creditori o per ogni istanza di fallimento, di insinuazione al credito in procedure concorsuali</t>
  </si>
  <si>
    <t>Nelle cause riservate alla esclusiva competenza funzionale del giudice di pace e nelle cause accessorie o di garanzia sono dovuti gli onorari di cui al paragrafo II della tabella A (cause avanti al tribunale, n.d.r.), avuto riguardo al valore della controversia. Nelle cause di competenza del giudice di pace, ai sensi dell'art. 7, 2° comma, c.p.c., eccedenti il valore di € 2.600,00 sono ugualmente dovuti gli onorari di cui al paragrafo II (art. 5, comma 7, tariffa civile).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</si>
</sst>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0.0"/>
    <numFmt numFmtId="175" formatCode="_-* #,##0.0_-;\-* #,##0.0_-;_-* &quot;-&quot;_-;_-@_-"/>
    <numFmt numFmtId="176" formatCode="_-* #,##0.00_-;\-* #,##0.00_-;_-* &quot;-&quot;_-;_-@_-"/>
    <numFmt numFmtId="177" formatCode="0.0%"/>
    <numFmt numFmtId="178" formatCode="_-* #,##0.000_-;\-* #,##0.000_-;_-* &quot;-&quot;_-;_-@_-"/>
    <numFmt numFmtId="179" formatCode="_-* #,##0.0000_-;\-* #,##0.0000_-;_-* &quot;-&quot;_-;_-@_-"/>
    <numFmt numFmtId="180" formatCode="_-* #,##0.00000_-;\-* #,##0.00000_-;_-* &quot;-&quot;_-;_-@_-"/>
    <numFmt numFmtId="181" formatCode="_-* #,##0.000000_-;\-* #,##0.000000_-;_-* &quot;-&quot;_-;_-@_-"/>
    <numFmt numFmtId="182" formatCode="#,##0_ ;\-#,##0\ "/>
    <numFmt numFmtId="183" formatCode="0.00000"/>
    <numFmt numFmtId="184" formatCode="0.000000"/>
    <numFmt numFmtId="185" formatCode="0.0000000"/>
    <numFmt numFmtId="186" formatCode="0.0000"/>
    <numFmt numFmtId="187" formatCode="0.000"/>
    <numFmt numFmtId="188" formatCode="0.00000000"/>
    <numFmt numFmtId="189" formatCode="0.000000000"/>
    <numFmt numFmtId="190" formatCode="0.0000000000"/>
    <numFmt numFmtId="191" formatCode="#,##0.0"/>
  </numFmts>
  <fonts count="23">
    <font>
      <sz val="10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color indexed="8"/>
      <name val="Arial"/>
      <family val="2"/>
    </font>
    <font>
      <i/>
      <sz val="9"/>
      <name val="Arial"/>
      <family val="2"/>
    </font>
    <font>
      <sz val="7"/>
      <color indexed="8"/>
      <name val="Arial"/>
      <family val="2"/>
    </font>
    <font>
      <b/>
      <sz val="6"/>
      <name val="Arial"/>
      <family val="2"/>
    </font>
    <font>
      <b/>
      <sz val="10"/>
      <color indexed="48"/>
      <name val="Arial"/>
      <family val="2"/>
    </font>
    <font>
      <b/>
      <sz val="10"/>
      <color indexed="62"/>
      <name val="Arial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41" fontId="2" fillId="0" borderId="0" xfId="18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19" applyFont="1" applyFill="1" applyBorder="1" applyAlignment="1">
      <alignment horizontal="center"/>
      <protection/>
    </xf>
    <xf numFmtId="41" fontId="2" fillId="0" borderId="0" xfId="18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1" fontId="2" fillId="0" borderId="0" xfId="18" applyFont="1" applyFill="1" applyBorder="1" applyAlignment="1">
      <alignment/>
    </xf>
    <xf numFmtId="0" fontId="2" fillId="0" borderId="0" xfId="0" applyFont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1" fontId="2" fillId="0" borderId="0" xfId="18" applyFont="1" applyFill="1" applyBorder="1" applyAlignment="1">
      <alignment horizontal="center" shrinkToFit="1"/>
    </xf>
    <xf numFmtId="41" fontId="2" fillId="0" borderId="0" xfId="18" applyFont="1" applyFill="1" applyBorder="1" applyAlignment="1">
      <alignment shrinkToFit="1"/>
    </xf>
    <xf numFmtId="0" fontId="2" fillId="0" borderId="0" xfId="0" applyFont="1" applyFill="1" applyBorder="1" applyAlignment="1">
      <alignment shrinkToFit="1"/>
    </xf>
    <xf numFmtId="0" fontId="5" fillId="0" borderId="0" xfId="0" applyFont="1" applyAlignment="1">
      <alignment/>
    </xf>
    <xf numFmtId="0" fontId="4" fillId="0" borderId="0" xfId="19" applyFont="1" applyFill="1" applyBorder="1" applyAlignment="1">
      <alignment horizontal="center"/>
      <protection/>
    </xf>
    <xf numFmtId="0" fontId="4" fillId="0" borderId="0" xfId="19" applyFont="1" applyFill="1" applyBorder="1" applyAlignment="1">
      <alignment horizontal="left" wrapText="1"/>
      <protection/>
    </xf>
    <xf numFmtId="0" fontId="5" fillId="0" borderId="0" xfId="0" applyFont="1" applyFill="1" applyBorder="1" applyAlignment="1">
      <alignment horizontal="center"/>
    </xf>
    <xf numFmtId="41" fontId="5" fillId="0" borderId="0" xfId="18" applyFont="1" applyFill="1" applyBorder="1" applyAlignment="1">
      <alignment horizontal="center"/>
    </xf>
    <xf numFmtId="41" fontId="5" fillId="0" borderId="0" xfId="18" applyFont="1" applyFill="1" applyBorder="1" applyAlignment="1">
      <alignment/>
    </xf>
    <xf numFmtId="0" fontId="5" fillId="0" borderId="0" xfId="0" applyFont="1" applyFill="1" applyBorder="1" applyAlignment="1">
      <alignment/>
    </xf>
    <xf numFmtId="41" fontId="4" fillId="0" borderId="0" xfId="18" applyFont="1" applyFill="1" applyBorder="1" applyAlignment="1">
      <alignment horizontal="center"/>
    </xf>
    <xf numFmtId="0" fontId="5" fillId="0" borderId="0" xfId="0" applyFont="1" applyBorder="1" applyAlignment="1">
      <alignment/>
    </xf>
    <xf numFmtId="176" fontId="9" fillId="0" borderId="0" xfId="18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176" fontId="7" fillId="0" borderId="1" xfId="18" applyNumberFormat="1" applyFont="1" applyBorder="1" applyAlignment="1">
      <alignment horizontal="center"/>
    </xf>
    <xf numFmtId="176" fontId="7" fillId="0" borderId="2" xfId="18" applyNumberFormat="1" applyFont="1" applyBorder="1" applyAlignment="1">
      <alignment horizontal="center"/>
    </xf>
    <xf numFmtId="176" fontId="7" fillId="0" borderId="2" xfId="18" applyNumberFormat="1" applyFont="1" applyFill="1" applyBorder="1" applyAlignment="1">
      <alignment horizontal="center"/>
    </xf>
    <xf numFmtId="0" fontId="5" fillId="0" borderId="3" xfId="0" applyFont="1" applyBorder="1" applyAlignment="1">
      <alignment/>
    </xf>
    <xf numFmtId="41" fontId="5" fillId="0" borderId="0" xfId="18" applyFont="1" applyBorder="1" applyAlignment="1">
      <alignment/>
    </xf>
    <xf numFmtId="41" fontId="5" fillId="0" borderId="0" xfId="0" applyNumberFormat="1" applyFont="1" applyBorder="1" applyAlignment="1">
      <alignment/>
    </xf>
    <xf numFmtId="41" fontId="7" fillId="0" borderId="0" xfId="18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1" fontId="5" fillId="0" borderId="0" xfId="18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1" fontId="4" fillId="0" borderId="0" xfId="18" applyFont="1" applyFill="1" applyBorder="1" applyAlignment="1">
      <alignment horizontal="right" wrapText="1"/>
    </xf>
    <xf numFmtId="0" fontId="5" fillId="0" borderId="4" xfId="0" applyFont="1" applyBorder="1" applyAlignment="1">
      <alignment/>
    </xf>
    <xf numFmtId="41" fontId="5" fillId="0" borderId="0" xfId="18" applyFont="1" applyFill="1" applyBorder="1" applyAlignment="1">
      <alignment/>
    </xf>
    <xf numFmtId="0" fontId="5" fillId="0" borderId="5" xfId="0" applyFont="1" applyBorder="1" applyAlignment="1">
      <alignment/>
    </xf>
    <xf numFmtId="41" fontId="4" fillId="0" borderId="6" xfId="18" applyFont="1" applyFill="1" applyBorder="1" applyAlignment="1">
      <alignment horizontal="center"/>
    </xf>
    <xf numFmtId="41" fontId="4" fillId="0" borderId="0" xfId="18" applyFont="1" applyFill="1" applyBorder="1" applyAlignment="1">
      <alignment horizontal="right"/>
    </xf>
    <xf numFmtId="176" fontId="7" fillId="0" borderId="0" xfId="18" applyNumberFormat="1" applyFont="1" applyBorder="1" applyAlignment="1">
      <alignment horizontal="center"/>
    </xf>
    <xf numFmtId="0" fontId="4" fillId="0" borderId="0" xfId="18" applyNumberFormat="1" applyFont="1" applyFill="1" applyBorder="1" applyAlignment="1">
      <alignment horizontal="center"/>
    </xf>
    <xf numFmtId="0" fontId="4" fillId="0" borderId="6" xfId="18" applyNumberFormat="1" applyFont="1" applyFill="1" applyBorder="1" applyAlignment="1">
      <alignment horizontal="center"/>
    </xf>
    <xf numFmtId="41" fontId="5" fillId="0" borderId="0" xfId="0" applyNumberFormat="1" applyFont="1" applyAlignment="1">
      <alignment/>
    </xf>
    <xf numFmtId="41" fontId="4" fillId="0" borderId="7" xfId="18" applyFont="1" applyFill="1" applyBorder="1" applyAlignment="1">
      <alignment horizontal="center"/>
    </xf>
    <xf numFmtId="41" fontId="4" fillId="0" borderId="1" xfId="18" applyFont="1" applyFill="1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41" fontId="2" fillId="0" borderId="0" xfId="18" applyFont="1" applyBorder="1" applyAlignment="1">
      <alignment/>
    </xf>
    <xf numFmtId="0" fontId="5" fillId="0" borderId="0" xfId="0" applyFont="1" applyBorder="1" applyAlignment="1">
      <alignment horizontal="center" vertical="top"/>
    </xf>
    <xf numFmtId="176" fontId="7" fillId="0" borderId="0" xfId="18" applyNumberFormat="1" applyFont="1" applyFill="1" applyBorder="1" applyAlignment="1" quotePrefix="1">
      <alignment horizontal="center"/>
    </xf>
    <xf numFmtId="176" fontId="7" fillId="0" borderId="0" xfId="18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1" fontId="4" fillId="0" borderId="9" xfId="18" applyFont="1" applyFill="1" applyBorder="1" applyAlignment="1">
      <alignment horizontal="right" wrapText="1"/>
    </xf>
    <xf numFmtId="41" fontId="4" fillId="0" borderId="0" xfId="18" applyFont="1" applyFill="1" applyBorder="1" applyAlignment="1">
      <alignment horizontal="centerContinuous" vertical="center" wrapText="1"/>
    </xf>
    <xf numFmtId="41" fontId="4" fillId="0" borderId="0" xfId="18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2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41" fontId="5" fillId="0" borderId="0" xfId="0" applyNumberFormat="1" applyFont="1" applyAlignment="1">
      <alignment/>
    </xf>
    <xf numFmtId="0" fontId="6" fillId="0" borderId="0" xfId="0" applyFont="1" applyAlignment="1">
      <alignment/>
    </xf>
    <xf numFmtId="41" fontId="0" fillId="0" borderId="0" xfId="0" applyNumberFormat="1" applyAlignment="1">
      <alignment/>
    </xf>
    <xf numFmtId="41" fontId="4" fillId="0" borderId="12" xfId="18" applyFont="1" applyFill="1" applyBorder="1" applyAlignment="1">
      <alignment horizontal="right" wrapText="1"/>
    </xf>
    <xf numFmtId="0" fontId="5" fillId="0" borderId="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5" fillId="0" borderId="7" xfId="0" applyFont="1" applyBorder="1" applyAlignment="1">
      <alignment/>
    </xf>
    <xf numFmtId="0" fontId="0" fillId="0" borderId="15" xfId="0" applyBorder="1" applyAlignment="1">
      <alignment/>
    </xf>
    <xf numFmtId="0" fontId="0" fillId="0" borderId="1" xfId="0" applyBorder="1" applyAlignment="1">
      <alignment/>
    </xf>
    <xf numFmtId="0" fontId="5" fillId="0" borderId="6" xfId="0" applyFont="1" applyBorder="1" applyAlignment="1">
      <alignment/>
    </xf>
    <xf numFmtId="0" fontId="0" fillId="0" borderId="5" xfId="0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3" xfId="0" applyBorder="1" applyAlignment="1">
      <alignment/>
    </xf>
    <xf numFmtId="0" fontId="5" fillId="0" borderId="8" xfId="0" applyFont="1" applyBorder="1" applyAlignment="1" quotePrefix="1">
      <alignment wrapText="1"/>
    </xf>
    <xf numFmtId="0" fontId="0" fillId="0" borderId="7" xfId="0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" xfId="0" applyFont="1" applyBorder="1" applyAlignment="1">
      <alignment/>
    </xf>
    <xf numFmtId="0" fontId="8" fillId="0" borderId="8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Fill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41" fontId="4" fillId="0" borderId="0" xfId="18" applyFont="1" applyFill="1" applyBorder="1" applyAlignment="1">
      <alignment horizontal="centerContinuous" vertical="center" wrapText="1"/>
    </xf>
    <xf numFmtId="181" fontId="4" fillId="0" borderId="0" xfId="18" applyNumberFormat="1" applyFont="1" applyFill="1" applyBorder="1" applyAlignment="1">
      <alignment horizontal="centerContinuous" vertical="center" wrapText="1"/>
    </xf>
    <xf numFmtId="41" fontId="5" fillId="0" borderId="0" xfId="0" applyNumberFormat="1" applyFont="1" applyBorder="1" applyAlignment="1">
      <alignment horizontal="centerContinuous" vertical="center"/>
    </xf>
    <xf numFmtId="41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1" fontId="5" fillId="0" borderId="0" xfId="18" applyFont="1" applyBorder="1" applyAlignment="1">
      <alignment horizontal="centerContinuous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vertical="top"/>
    </xf>
    <xf numFmtId="182" fontId="4" fillId="0" borderId="0" xfId="18" applyNumberFormat="1" applyFont="1" applyFill="1" applyBorder="1" applyAlignment="1">
      <alignment horizontal="center" vertical="center" wrapText="1"/>
    </xf>
    <xf numFmtId="182" fontId="4" fillId="0" borderId="0" xfId="18" applyNumberFormat="1" applyFont="1" applyFill="1" applyBorder="1" applyAlignment="1">
      <alignment horizontal="center" vertical="center" wrapText="1"/>
    </xf>
    <xf numFmtId="182" fontId="4" fillId="0" borderId="7" xfId="18" applyNumberFormat="1" applyFont="1" applyFill="1" applyBorder="1" applyAlignment="1">
      <alignment horizontal="center" vertical="center" wrapText="1"/>
    </xf>
    <xf numFmtId="182" fontId="4" fillId="0" borderId="15" xfId="18" applyNumberFormat="1" applyFont="1" applyFill="1" applyBorder="1" applyAlignment="1">
      <alignment horizontal="center" vertical="center" wrapText="1"/>
    </xf>
    <xf numFmtId="182" fontId="4" fillId="0" borderId="15" xfId="18" applyNumberFormat="1" applyFont="1" applyFill="1" applyBorder="1" applyAlignment="1">
      <alignment horizontal="center" vertical="center" wrapText="1"/>
    </xf>
    <xf numFmtId="182" fontId="4" fillId="0" borderId="1" xfId="18" applyNumberFormat="1" applyFont="1" applyFill="1" applyBorder="1" applyAlignment="1">
      <alignment horizontal="center" vertical="center" wrapText="1"/>
    </xf>
    <xf numFmtId="182" fontId="4" fillId="0" borderId="6" xfId="18" applyNumberFormat="1" applyFont="1" applyFill="1" applyBorder="1" applyAlignment="1">
      <alignment horizontal="center" vertical="center" wrapText="1"/>
    </xf>
    <xf numFmtId="182" fontId="4" fillId="0" borderId="5" xfId="18" applyNumberFormat="1" applyFont="1" applyFill="1" applyBorder="1" applyAlignment="1">
      <alignment horizontal="center" vertical="center" wrapText="1"/>
    </xf>
    <xf numFmtId="182" fontId="4" fillId="0" borderId="16" xfId="18" applyNumberFormat="1" applyFont="1" applyFill="1" applyBorder="1" applyAlignment="1">
      <alignment horizontal="center" vertical="center" wrapText="1"/>
    </xf>
    <xf numFmtId="182" fontId="4" fillId="0" borderId="17" xfId="18" applyNumberFormat="1" applyFont="1" applyFill="1" applyBorder="1" applyAlignment="1">
      <alignment horizontal="center" vertical="center" wrapText="1"/>
    </xf>
    <xf numFmtId="182" fontId="4" fillId="0" borderId="17" xfId="18" applyNumberFormat="1" applyFont="1" applyFill="1" applyBorder="1" applyAlignment="1">
      <alignment horizontal="center" vertical="center" wrapText="1"/>
    </xf>
    <xf numFmtId="182" fontId="4" fillId="0" borderId="3" xfId="18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4" fillId="0" borderId="5" xfId="0" applyFont="1" applyBorder="1" applyAlignment="1">
      <alignment wrapText="1"/>
    </xf>
    <xf numFmtId="49" fontId="14" fillId="0" borderId="16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wrapText="1"/>
    </xf>
    <xf numFmtId="49" fontId="14" fillId="0" borderId="7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182" fontId="4" fillId="0" borderId="4" xfId="18" applyNumberFormat="1" applyFont="1" applyFill="1" applyBorder="1" applyAlignment="1">
      <alignment horizontal="center" vertical="center" wrapText="1"/>
    </xf>
    <xf numFmtId="182" fontId="4" fillId="0" borderId="4" xfId="18" applyNumberFormat="1" applyFont="1" applyFill="1" applyBorder="1" applyAlignment="1">
      <alignment horizontal="center" vertical="center" wrapText="1"/>
    </xf>
    <xf numFmtId="182" fontId="4" fillId="0" borderId="10" xfId="18" applyNumberFormat="1" applyFont="1" applyFill="1" applyBorder="1" applyAlignment="1">
      <alignment horizontal="center" vertical="center" wrapText="1"/>
    </xf>
    <xf numFmtId="49" fontId="14" fillId="0" borderId="8" xfId="0" applyNumberFormat="1" applyFont="1" applyBorder="1" applyAlignment="1">
      <alignment wrapText="1"/>
    </xf>
    <xf numFmtId="49" fontId="14" fillId="0" borderId="8" xfId="0" applyNumberFormat="1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center"/>
    </xf>
    <xf numFmtId="0" fontId="7" fillId="0" borderId="4" xfId="0" applyFont="1" applyBorder="1" applyAlignment="1">
      <alignment/>
    </xf>
    <xf numFmtId="49" fontId="14" fillId="0" borderId="8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vertical="center"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49" fontId="14" fillId="0" borderId="6" xfId="0" applyNumberFormat="1" applyFont="1" applyBorder="1" applyAlignment="1">
      <alignment horizontal="center" vertical="center"/>
    </xf>
    <xf numFmtId="182" fontId="4" fillId="0" borderId="8" xfId="18" applyNumberFormat="1" applyFont="1" applyFill="1" applyBorder="1" applyAlignment="1">
      <alignment horizontal="center" vertical="center" wrapText="1"/>
    </xf>
    <xf numFmtId="182" fontId="4" fillId="0" borderId="10" xfId="18" applyNumberFormat="1" applyFont="1" applyFill="1" applyBorder="1" applyAlignment="1">
      <alignment horizontal="center" vertical="center" wrapText="1"/>
    </xf>
    <xf numFmtId="182" fontId="4" fillId="0" borderId="8" xfId="18" applyNumberFormat="1" applyFont="1" applyFill="1" applyBorder="1" applyAlignment="1">
      <alignment horizontal="center" vertical="center" wrapText="1"/>
    </xf>
    <xf numFmtId="182" fontId="4" fillId="0" borderId="5" xfId="18" applyNumberFormat="1" applyFont="1" applyFill="1" applyBorder="1" applyAlignment="1">
      <alignment horizontal="center" vertical="center" wrapText="1"/>
    </xf>
    <xf numFmtId="182" fontId="4" fillId="0" borderId="1" xfId="18" applyNumberFormat="1" applyFont="1" applyFill="1" applyBorder="1" applyAlignment="1">
      <alignment horizontal="center" vertical="center" wrapText="1"/>
    </xf>
    <xf numFmtId="182" fontId="4" fillId="0" borderId="3" xfId="18" applyNumberFormat="1" applyFont="1" applyFill="1" applyBorder="1" applyAlignment="1">
      <alignment horizontal="center" vertical="center" wrapText="1"/>
    </xf>
    <xf numFmtId="49" fontId="4" fillId="0" borderId="8" xfId="18" applyNumberFormat="1" applyFont="1" applyFill="1" applyBorder="1" applyAlignment="1">
      <alignment horizontal="center" vertical="center" wrapText="1"/>
    </xf>
    <xf numFmtId="49" fontId="4" fillId="0" borderId="10" xfId="18" applyNumberFormat="1" applyFont="1" applyFill="1" applyBorder="1" applyAlignment="1">
      <alignment horizontal="center" vertical="center" wrapText="1"/>
    </xf>
    <xf numFmtId="182" fontId="4" fillId="0" borderId="6" xfId="18" applyNumberFormat="1" applyFont="1" applyFill="1" applyBorder="1" applyAlignment="1">
      <alignment horizontal="center" vertical="center" wrapText="1"/>
    </xf>
    <xf numFmtId="182" fontId="4" fillId="0" borderId="7" xfId="18" applyNumberFormat="1" applyFont="1" applyFill="1" applyBorder="1" applyAlignment="1">
      <alignment horizontal="center" vertical="center" wrapText="1"/>
    </xf>
    <xf numFmtId="182" fontId="4" fillId="0" borderId="16" xfId="18" applyNumberFormat="1" applyFont="1" applyFill="1" applyBorder="1" applyAlignment="1">
      <alignment horizontal="center" vertical="center" wrapText="1"/>
    </xf>
    <xf numFmtId="49" fontId="4" fillId="0" borderId="8" xfId="18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49" fontId="14" fillId="0" borderId="7" xfId="0" applyNumberFormat="1" applyFont="1" applyBorder="1" applyAlignment="1">
      <alignment horizontal="center" vertical="top" wrapText="1"/>
    </xf>
    <xf numFmtId="49" fontId="14" fillId="0" borderId="6" xfId="0" applyNumberFormat="1" applyFont="1" applyBorder="1" applyAlignment="1">
      <alignment horizontal="center" vertical="top" wrapText="1"/>
    </xf>
    <xf numFmtId="49" fontId="14" fillId="0" borderId="16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49" fontId="14" fillId="0" borderId="7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49" fontId="14" fillId="0" borderId="6" xfId="0" applyNumberFormat="1" applyFont="1" applyBorder="1" applyAlignment="1">
      <alignment vertical="center"/>
    </xf>
    <xf numFmtId="49" fontId="14" fillId="0" borderId="16" xfId="0" applyNumberFormat="1" applyFont="1" applyFill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49" fontId="14" fillId="0" borderId="7" xfId="0" applyNumberFormat="1" applyFont="1" applyBorder="1" applyAlignment="1">
      <alignment/>
    </xf>
    <xf numFmtId="49" fontId="14" fillId="0" borderId="6" xfId="0" applyNumberFormat="1" applyFont="1" applyBorder="1" applyAlignment="1">
      <alignment/>
    </xf>
    <xf numFmtId="49" fontId="14" fillId="0" borderId="16" xfId="0" applyNumberFormat="1" applyFont="1" applyBorder="1" applyAlignment="1">
      <alignment/>
    </xf>
    <xf numFmtId="49" fontId="14" fillId="0" borderId="8" xfId="0" applyNumberFormat="1" applyFont="1" applyBorder="1" applyAlignment="1">
      <alignment/>
    </xf>
    <xf numFmtId="1" fontId="0" fillId="0" borderId="16" xfId="0" applyNumberForma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176" fontId="7" fillId="0" borderId="2" xfId="18" applyNumberFormat="1" applyFont="1" applyBorder="1" applyAlignment="1">
      <alignment horizontal="justify" vertical="center"/>
    </xf>
    <xf numFmtId="3" fontId="15" fillId="0" borderId="3" xfId="18" applyNumberFormat="1" applyFont="1" applyBorder="1" applyAlignment="1">
      <alignment horizontal="center"/>
    </xf>
    <xf numFmtId="3" fontId="15" fillId="0" borderId="14" xfId="18" applyNumberFormat="1" applyFont="1" applyFill="1" applyBorder="1" applyAlignment="1">
      <alignment horizontal="center"/>
    </xf>
    <xf numFmtId="3" fontId="15" fillId="0" borderId="14" xfId="18" applyNumberFormat="1" applyFont="1" applyBorder="1" applyAlignment="1">
      <alignment horizontal="center"/>
    </xf>
    <xf numFmtId="41" fontId="15" fillId="0" borderId="2" xfId="18" applyFont="1" applyBorder="1" applyAlignment="1">
      <alignment horizontal="center"/>
    </xf>
    <xf numFmtId="41" fontId="15" fillId="0" borderId="14" xfId="18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2" fillId="0" borderId="8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1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/>
    </xf>
    <xf numFmtId="0" fontId="5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12" fillId="0" borderId="15" xfId="0" applyFont="1" applyBorder="1" applyAlignment="1">
      <alignment horizontal="left" wrapText="1"/>
    </xf>
    <xf numFmtId="0" fontId="5" fillId="0" borderId="6" xfId="0" applyFont="1" applyBorder="1" applyAlignment="1">
      <alignment horizontal="center" vertical="top"/>
    </xf>
    <xf numFmtId="0" fontId="5" fillId="0" borderId="0" xfId="0" applyFont="1" applyBorder="1" applyAlignment="1">
      <alignment horizontal="left" wrapText="1"/>
    </xf>
    <xf numFmtId="0" fontId="5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0" xfId="19" applyFont="1" applyFill="1" applyBorder="1" applyAlignment="1">
      <alignment vertical="top" wrapText="1"/>
      <protection/>
    </xf>
    <xf numFmtId="0" fontId="4" fillId="0" borderId="0" xfId="19" applyFont="1" applyFill="1" applyBorder="1" applyAlignment="1">
      <alignment vertical="top" wrapText="1"/>
      <protection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vertical="top" wrapText="1"/>
    </xf>
    <xf numFmtId="41" fontId="4" fillId="0" borderId="15" xfId="18" applyFont="1" applyFill="1" applyBorder="1" applyAlignment="1">
      <alignment horizontal="center"/>
    </xf>
    <xf numFmtId="0" fontId="14" fillId="0" borderId="0" xfId="0" applyFont="1" applyAlignment="1">
      <alignment/>
    </xf>
    <xf numFmtId="41" fontId="18" fillId="0" borderId="7" xfId="18" applyFont="1" applyFill="1" applyBorder="1" applyAlignment="1">
      <alignment horizontal="center"/>
    </xf>
    <xf numFmtId="41" fontId="18" fillId="0" borderId="1" xfId="18" applyFont="1" applyFill="1" applyBorder="1" applyAlignment="1">
      <alignment horizontal="center"/>
    </xf>
    <xf numFmtId="0" fontId="14" fillId="0" borderId="0" xfId="0" applyFont="1" applyBorder="1" applyAlignment="1">
      <alignment/>
    </xf>
    <xf numFmtId="41" fontId="18" fillId="0" borderId="8" xfId="18" applyFont="1" applyFill="1" applyBorder="1" applyAlignment="1">
      <alignment horizontal="center"/>
    </xf>
    <xf numFmtId="41" fontId="18" fillId="0" borderId="10" xfId="18" applyFont="1" applyFill="1" applyBorder="1" applyAlignment="1">
      <alignment horizontal="center"/>
    </xf>
    <xf numFmtId="0" fontId="18" fillId="0" borderId="0" xfId="19" applyFont="1" applyFill="1" applyBorder="1" applyAlignment="1">
      <alignment horizontal="left" vertical="top" wrapText="1"/>
      <protection/>
    </xf>
    <xf numFmtId="182" fontId="18" fillId="0" borderId="0" xfId="18" applyNumberFormat="1" applyFont="1" applyFill="1" applyBorder="1" applyAlignment="1">
      <alignment horizontal="center" vertical="center" wrapText="1"/>
    </xf>
    <xf numFmtId="0" fontId="18" fillId="0" borderId="0" xfId="19" applyFont="1" applyFill="1" applyBorder="1" applyAlignment="1">
      <alignment horizontal="left" wrapText="1"/>
      <protection/>
    </xf>
    <xf numFmtId="182" fontId="18" fillId="0" borderId="6" xfId="18" applyNumberFormat="1" applyFont="1" applyFill="1" applyBorder="1" applyAlignment="1">
      <alignment horizontal="center" vertical="center" wrapText="1"/>
    </xf>
    <xf numFmtId="182" fontId="18" fillId="0" borderId="5" xfId="18" applyNumberFormat="1" applyFont="1" applyFill="1" applyBorder="1" applyAlignment="1">
      <alignment horizontal="center" vertical="center" wrapText="1"/>
    </xf>
    <xf numFmtId="182" fontId="18" fillId="0" borderId="15" xfId="18" applyNumberFormat="1" applyFont="1" applyFill="1" applyBorder="1" applyAlignment="1">
      <alignment horizontal="center" vertical="center" wrapText="1"/>
    </xf>
    <xf numFmtId="182" fontId="18" fillId="0" borderId="7" xfId="18" applyNumberFormat="1" applyFont="1" applyFill="1" applyBorder="1" applyAlignment="1">
      <alignment horizontal="center" vertical="center" wrapText="1"/>
    </xf>
    <xf numFmtId="182" fontId="18" fillId="0" borderId="1" xfId="18" applyNumberFormat="1" applyFont="1" applyFill="1" applyBorder="1" applyAlignment="1">
      <alignment horizontal="center" vertical="center" wrapText="1"/>
    </xf>
    <xf numFmtId="3" fontId="18" fillId="0" borderId="7" xfId="18" applyNumberFormat="1" applyFont="1" applyFill="1" applyBorder="1" applyAlignment="1">
      <alignment horizontal="center" vertical="center" wrapText="1"/>
    </xf>
    <xf numFmtId="3" fontId="18" fillId="0" borderId="1" xfId="18" applyNumberFormat="1" applyFont="1" applyFill="1" applyBorder="1" applyAlignment="1">
      <alignment horizontal="center" vertical="center" wrapText="1"/>
    </xf>
    <xf numFmtId="3" fontId="18" fillId="0" borderId="6" xfId="18" applyNumberFormat="1" applyFont="1" applyFill="1" applyBorder="1" applyAlignment="1">
      <alignment horizontal="center" vertical="center" wrapText="1"/>
    </xf>
    <xf numFmtId="3" fontId="18" fillId="0" borderId="5" xfId="18" applyNumberFormat="1" applyFont="1" applyFill="1" applyBorder="1" applyAlignment="1">
      <alignment horizontal="center" vertical="center" wrapText="1"/>
    </xf>
    <xf numFmtId="182" fontId="14" fillId="0" borderId="6" xfId="0" applyNumberFormat="1" applyFont="1" applyBorder="1" applyAlignment="1">
      <alignment horizontal="center" vertical="center"/>
    </xf>
    <xf numFmtId="0" fontId="18" fillId="0" borderId="0" xfId="19" applyFont="1" applyFill="1" applyBorder="1" applyAlignment="1">
      <alignment wrapText="1"/>
      <protection/>
    </xf>
    <xf numFmtId="0" fontId="5" fillId="0" borderId="6" xfId="0" applyFont="1" applyBorder="1" applyAlignment="1">
      <alignment horizontal="center"/>
    </xf>
    <xf numFmtId="0" fontId="18" fillId="0" borderId="7" xfId="19" applyFont="1" applyFill="1" applyBorder="1" applyAlignment="1">
      <alignment horizontal="center"/>
      <protection/>
    </xf>
    <xf numFmtId="0" fontId="18" fillId="0" borderId="1" xfId="19" applyFont="1" applyFill="1" applyBorder="1" applyAlignment="1">
      <alignment horizontal="center"/>
      <protection/>
    </xf>
    <xf numFmtId="0" fontId="14" fillId="0" borderId="7" xfId="0" applyFont="1" applyBorder="1" applyAlignment="1">
      <alignment/>
    </xf>
    <xf numFmtId="0" fontId="14" fillId="0" borderId="1" xfId="0" applyFont="1" applyBorder="1" applyAlignment="1">
      <alignment/>
    </xf>
    <xf numFmtId="182" fontId="18" fillId="0" borderId="6" xfId="18" applyNumberFormat="1" applyFont="1" applyFill="1" applyBorder="1" applyAlignment="1">
      <alignment horizontal="centerContinuous" vertical="center" wrapText="1"/>
    </xf>
    <xf numFmtId="182" fontId="18" fillId="0" borderId="5" xfId="18" applyNumberFormat="1" applyFont="1" applyFill="1" applyBorder="1" applyAlignment="1">
      <alignment horizontal="centerContinuous" vertical="center" wrapText="1"/>
    </xf>
    <xf numFmtId="182" fontId="18" fillId="0" borderId="0" xfId="18" applyNumberFormat="1" applyFont="1" applyFill="1" applyBorder="1" applyAlignment="1">
      <alignment horizontal="centerContinuous" vertical="center" wrapText="1"/>
    </xf>
    <xf numFmtId="0" fontId="2" fillId="0" borderId="0" xfId="0" applyFont="1" applyAlignment="1">
      <alignment horizontal="right"/>
    </xf>
    <xf numFmtId="0" fontId="14" fillId="0" borderId="8" xfId="0" applyFont="1" applyBorder="1" applyAlignment="1">
      <alignment/>
    </xf>
    <xf numFmtId="0" fontId="14" fillId="0" borderId="4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 wrapText="1"/>
    </xf>
    <xf numFmtId="0" fontId="14" fillId="0" borderId="11" xfId="0" applyFont="1" applyBorder="1" applyAlignment="1">
      <alignment/>
    </xf>
    <xf numFmtId="0" fontId="14" fillId="0" borderId="2" xfId="0" applyFont="1" applyBorder="1" applyAlignment="1">
      <alignment wrapText="1"/>
    </xf>
    <xf numFmtId="0" fontId="14" fillId="0" borderId="11" xfId="0" applyFont="1" applyBorder="1" applyAlignment="1" quotePrefix="1">
      <alignment wrapText="1"/>
    </xf>
    <xf numFmtId="0" fontId="14" fillId="0" borderId="14" xfId="0" applyFont="1" applyBorder="1" applyAlignment="1" quotePrefix="1">
      <alignment wrapText="1"/>
    </xf>
    <xf numFmtId="0" fontId="14" fillId="0" borderId="15" xfId="0" applyFont="1" applyBorder="1" applyAlignment="1">
      <alignment/>
    </xf>
    <xf numFmtId="0" fontId="14" fillId="0" borderId="6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8" xfId="0" applyFont="1" applyBorder="1" applyAlignment="1" quotePrefix="1">
      <alignment wrapText="1"/>
    </xf>
    <xf numFmtId="3" fontId="14" fillId="0" borderId="11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 quotePrefix="1">
      <alignment wrapText="1"/>
    </xf>
    <xf numFmtId="0" fontId="14" fillId="0" borderId="3" xfId="0" applyFont="1" applyBorder="1" applyAlignment="1">
      <alignment/>
    </xf>
    <xf numFmtId="0" fontId="5" fillId="0" borderId="8" xfId="0" applyFont="1" applyBorder="1" applyAlignment="1" quotePrefix="1">
      <alignment/>
    </xf>
    <xf numFmtId="0" fontId="4" fillId="0" borderId="4" xfId="19" applyFont="1" applyFill="1" applyBorder="1" applyAlignment="1">
      <alignment horizontal="left"/>
      <protection/>
    </xf>
    <xf numFmtId="176" fontId="7" fillId="0" borderId="7" xfId="18" applyNumberFormat="1" applyFont="1" applyBorder="1" applyAlignment="1">
      <alignment horizontal="center"/>
    </xf>
    <xf numFmtId="3" fontId="15" fillId="0" borderId="16" xfId="18" applyNumberFormat="1" applyFont="1" applyBorder="1" applyAlignment="1">
      <alignment horizontal="center"/>
    </xf>
    <xf numFmtId="3" fontId="15" fillId="0" borderId="18" xfId="18" applyNumberFormat="1" applyFont="1" applyBorder="1" applyAlignment="1">
      <alignment horizontal="center"/>
    </xf>
    <xf numFmtId="3" fontId="15" fillId="0" borderId="19" xfId="18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82" fontId="18" fillId="0" borderId="17" xfId="18" applyNumberFormat="1" applyFont="1" applyFill="1" applyBorder="1" applyAlignment="1">
      <alignment horizontal="center" vertical="center" wrapText="1"/>
    </xf>
    <xf numFmtId="182" fontId="18" fillId="0" borderId="3" xfId="18" applyNumberFormat="1" applyFont="1" applyFill="1" applyBorder="1" applyAlignment="1">
      <alignment horizontal="center" vertical="center" wrapText="1"/>
    </xf>
    <xf numFmtId="3" fontId="18" fillId="0" borderId="3" xfId="18" applyNumberFormat="1" applyFont="1" applyFill="1" applyBorder="1" applyAlignment="1">
      <alignment horizontal="center" vertical="center" wrapText="1"/>
    </xf>
    <xf numFmtId="0" fontId="18" fillId="0" borderId="17" xfId="19" applyFont="1" applyFill="1" applyBorder="1" applyAlignment="1">
      <alignment horizontal="left" wrapText="1"/>
      <protection/>
    </xf>
    <xf numFmtId="0" fontId="4" fillId="0" borderId="7" xfId="18" applyNumberFormat="1" applyFont="1" applyFill="1" applyBorder="1" applyAlignment="1">
      <alignment horizontal="center" vertical="center"/>
    </xf>
    <xf numFmtId="0" fontId="4" fillId="0" borderId="1" xfId="18" applyNumberFormat="1" applyFont="1" applyFill="1" applyBorder="1" applyAlignment="1">
      <alignment horizontal="center" vertical="center"/>
    </xf>
    <xf numFmtId="0" fontId="4" fillId="0" borderId="6" xfId="18" applyNumberFormat="1" applyFont="1" applyFill="1" applyBorder="1" applyAlignment="1">
      <alignment horizontal="center" vertical="center"/>
    </xf>
    <xf numFmtId="0" fontId="4" fillId="0" borderId="5" xfId="18" applyNumberFormat="1" applyFont="1" applyFill="1" applyBorder="1" applyAlignment="1">
      <alignment horizontal="center" vertical="center"/>
    </xf>
    <xf numFmtId="0" fontId="4" fillId="0" borderId="16" xfId="18" applyNumberFormat="1" applyFont="1" applyFill="1" applyBorder="1" applyAlignment="1">
      <alignment horizontal="center" vertical="center"/>
    </xf>
    <xf numFmtId="0" fontId="4" fillId="0" borderId="3" xfId="18" applyNumberFormat="1" applyFont="1" applyFill="1" applyBorder="1" applyAlignment="1">
      <alignment horizontal="center" vertical="center"/>
    </xf>
    <xf numFmtId="0" fontId="4" fillId="0" borderId="0" xfId="19" applyFont="1" applyFill="1" applyBorder="1" applyAlignment="1">
      <alignment horizontal="left" vertical="top" wrapText="1"/>
      <protection/>
    </xf>
    <xf numFmtId="0" fontId="5" fillId="0" borderId="16" xfId="0" applyNumberFormat="1" applyFont="1" applyBorder="1" applyAlignment="1">
      <alignment horizontal="center" vertical="top"/>
    </xf>
    <xf numFmtId="0" fontId="4" fillId="0" borderId="17" xfId="19" applyFont="1" applyFill="1" applyBorder="1" applyAlignment="1">
      <alignment horizontal="left" wrapText="1"/>
      <protection/>
    </xf>
    <xf numFmtId="182" fontId="18" fillId="0" borderId="16" xfId="18" applyNumberFormat="1" applyFont="1" applyFill="1" applyBorder="1" applyAlignment="1">
      <alignment horizontal="center" vertical="center" wrapText="1"/>
    </xf>
    <xf numFmtId="184" fontId="18" fillId="0" borderId="7" xfId="18" applyNumberFormat="1" applyFont="1" applyFill="1" applyBorder="1" applyAlignment="1">
      <alignment horizontal="center" vertical="center" wrapText="1"/>
    </xf>
    <xf numFmtId="184" fontId="18" fillId="0" borderId="1" xfId="18" applyNumberFormat="1" applyFont="1" applyFill="1" applyBorder="1" applyAlignment="1">
      <alignment horizontal="center" vertical="center" wrapText="1"/>
    </xf>
    <xf numFmtId="184" fontId="18" fillId="0" borderId="6" xfId="18" applyNumberFormat="1" applyFont="1" applyFill="1" applyBorder="1" applyAlignment="1">
      <alignment horizontal="center" vertical="center" wrapText="1"/>
    </xf>
    <xf numFmtId="184" fontId="18" fillId="0" borderId="5" xfId="18" applyNumberFormat="1" applyFont="1" applyFill="1" applyBorder="1" applyAlignment="1">
      <alignment horizontal="center" vertical="center" wrapText="1"/>
    </xf>
    <xf numFmtId="184" fontId="18" fillId="0" borderId="16" xfId="18" applyNumberFormat="1" applyFont="1" applyFill="1" applyBorder="1" applyAlignment="1">
      <alignment horizontal="center" vertical="center" wrapText="1"/>
    </xf>
    <xf numFmtId="184" fontId="18" fillId="0" borderId="3" xfId="18" applyNumberFormat="1" applyFont="1" applyFill="1" applyBorder="1" applyAlignment="1">
      <alignment horizontal="center" vertical="center" wrapText="1"/>
    </xf>
    <xf numFmtId="0" fontId="18" fillId="0" borderId="5" xfId="19" applyFont="1" applyFill="1" applyBorder="1" applyAlignment="1">
      <alignment horizontal="left" vertical="center" wrapText="1"/>
      <protection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8" fillId="0" borderId="3" xfId="19" applyFont="1" applyFill="1" applyBorder="1" applyAlignment="1">
      <alignment horizontal="left" vertical="center" wrapText="1"/>
      <protection/>
    </xf>
    <xf numFmtId="41" fontId="18" fillId="0" borderId="15" xfId="18" applyFont="1" applyFill="1" applyBorder="1" applyAlignment="1">
      <alignment horizontal="center"/>
    </xf>
    <xf numFmtId="0" fontId="18" fillId="0" borderId="5" xfId="19" applyFont="1" applyFill="1" applyBorder="1" applyAlignment="1">
      <alignment horizontal="left" wrapText="1"/>
      <protection/>
    </xf>
    <xf numFmtId="0" fontId="18" fillId="0" borderId="5" xfId="19" applyFont="1" applyFill="1" applyBorder="1" applyAlignment="1">
      <alignment horizontal="left" vertical="top" wrapText="1"/>
      <protection/>
    </xf>
    <xf numFmtId="0" fontId="14" fillId="0" borderId="5" xfId="0" applyFont="1" applyBorder="1" applyAlignment="1">
      <alignment/>
    </xf>
    <xf numFmtId="0" fontId="18" fillId="0" borderId="3" xfId="19" applyFont="1" applyFill="1" applyBorder="1" applyAlignment="1">
      <alignment horizontal="left" vertical="top" wrapText="1"/>
      <protection/>
    </xf>
    <xf numFmtId="0" fontId="18" fillId="0" borderId="17" xfId="19" applyFont="1" applyFill="1" applyBorder="1" applyAlignment="1">
      <alignment horizontal="left" vertical="top" wrapText="1"/>
      <protection/>
    </xf>
    <xf numFmtId="3" fontId="18" fillId="0" borderId="16" xfId="18" applyNumberFormat="1" applyFont="1" applyFill="1" applyBorder="1" applyAlignment="1">
      <alignment horizontal="center" vertical="center" wrapText="1"/>
    </xf>
    <xf numFmtId="0" fontId="4" fillId="0" borderId="17" xfId="19" applyFont="1" applyFill="1" applyBorder="1" applyAlignment="1">
      <alignment horizontal="left" vertical="top" wrapText="1"/>
      <protection/>
    </xf>
    <xf numFmtId="182" fontId="18" fillId="0" borderId="7" xfId="18" applyNumberFormat="1" applyFont="1" applyFill="1" applyBorder="1" applyAlignment="1">
      <alignment horizontal="center" vertical="center" wrapText="1"/>
    </xf>
    <xf numFmtId="182" fontId="18" fillId="0" borderId="1" xfId="18" applyNumberFormat="1" applyFont="1" applyFill="1" applyBorder="1" applyAlignment="1">
      <alignment horizontal="center" vertical="center" wrapText="1"/>
    </xf>
    <xf numFmtId="182" fontId="18" fillId="0" borderId="6" xfId="18" applyNumberFormat="1" applyFont="1" applyFill="1" applyBorder="1" applyAlignment="1">
      <alignment horizontal="center" vertical="center" wrapText="1"/>
    </xf>
    <xf numFmtId="182" fontId="18" fillId="0" borderId="5" xfId="18" applyNumberFormat="1" applyFont="1" applyFill="1" applyBorder="1" applyAlignment="1">
      <alignment horizontal="center" vertical="center" wrapText="1"/>
    </xf>
    <xf numFmtId="182" fontId="14" fillId="0" borderId="7" xfId="0" applyNumberFormat="1" applyFont="1" applyBorder="1" applyAlignment="1">
      <alignment horizontal="center" vertical="center"/>
    </xf>
    <xf numFmtId="182" fontId="14" fillId="0" borderId="1" xfId="0" applyNumberFormat="1" applyFont="1" applyBorder="1" applyAlignment="1">
      <alignment horizontal="center" vertical="center"/>
    </xf>
    <xf numFmtId="182" fontId="14" fillId="0" borderId="5" xfId="0" applyNumberFormat="1" applyFont="1" applyBorder="1" applyAlignment="1">
      <alignment horizontal="center" vertical="center"/>
    </xf>
    <xf numFmtId="182" fontId="14" fillId="0" borderId="16" xfId="0" applyNumberFormat="1" applyFont="1" applyBorder="1" applyAlignment="1">
      <alignment horizontal="center" vertical="center"/>
    </xf>
    <xf numFmtId="182" fontId="14" fillId="0" borderId="3" xfId="0" applyNumberFormat="1" applyFont="1" applyBorder="1" applyAlignment="1">
      <alignment horizontal="center" vertical="center"/>
    </xf>
    <xf numFmtId="182" fontId="18" fillId="0" borderId="0" xfId="18" applyNumberFormat="1" applyFont="1" applyFill="1" applyBorder="1" applyAlignment="1">
      <alignment horizontal="centerContinuous" vertical="center" wrapText="1"/>
    </xf>
    <xf numFmtId="181" fontId="18" fillId="0" borderId="0" xfId="18" applyNumberFormat="1" applyFont="1" applyFill="1" applyBorder="1" applyAlignment="1">
      <alignment horizontal="centerContinuous" vertical="center" wrapText="1"/>
    </xf>
    <xf numFmtId="182" fontId="14" fillId="0" borderId="0" xfId="0" applyNumberFormat="1" applyFont="1" applyBorder="1" applyAlignment="1">
      <alignment horizontal="centerContinuous" vertical="center"/>
    </xf>
    <xf numFmtId="182" fontId="18" fillId="0" borderId="7" xfId="18" applyNumberFormat="1" applyFont="1" applyFill="1" applyBorder="1" applyAlignment="1">
      <alignment horizontal="centerContinuous" vertical="center" wrapText="1"/>
    </xf>
    <xf numFmtId="182" fontId="18" fillId="0" borderId="1" xfId="18" applyNumberFormat="1" applyFont="1" applyFill="1" applyBorder="1" applyAlignment="1">
      <alignment horizontal="centerContinuous" vertical="center" wrapText="1"/>
    </xf>
    <xf numFmtId="182" fontId="18" fillId="0" borderId="6" xfId="18" applyNumberFormat="1" applyFont="1" applyFill="1" applyBorder="1" applyAlignment="1">
      <alignment horizontal="centerContinuous" vertical="center" wrapText="1"/>
    </xf>
    <xf numFmtId="182" fontId="18" fillId="0" borderId="5" xfId="18" applyNumberFormat="1" applyFont="1" applyFill="1" applyBorder="1" applyAlignment="1">
      <alignment horizontal="centerContinuous" vertical="center" wrapText="1"/>
    </xf>
    <xf numFmtId="182" fontId="18" fillId="0" borderId="16" xfId="18" applyNumberFormat="1" applyFont="1" applyFill="1" applyBorder="1" applyAlignment="1">
      <alignment horizontal="centerContinuous" vertical="center" wrapText="1"/>
    </xf>
    <xf numFmtId="182" fontId="18" fillId="0" borderId="3" xfId="18" applyNumberFormat="1" applyFont="1" applyFill="1" applyBorder="1" applyAlignment="1">
      <alignment horizontal="centerContinuous" vertical="center" wrapText="1"/>
    </xf>
    <xf numFmtId="182" fontId="18" fillId="0" borderId="7" xfId="18" applyNumberFormat="1" applyFont="1" applyFill="1" applyBorder="1" applyAlignment="1">
      <alignment horizontal="centerContinuous" vertical="center" wrapText="1"/>
    </xf>
    <xf numFmtId="182" fontId="18" fillId="0" borderId="1" xfId="18" applyNumberFormat="1" applyFont="1" applyFill="1" applyBorder="1" applyAlignment="1">
      <alignment horizontal="centerContinuous" vertical="center" wrapText="1"/>
    </xf>
    <xf numFmtId="0" fontId="5" fillId="0" borderId="0" xfId="0" applyFont="1" applyBorder="1" applyAlignment="1">
      <alignment horizontal="center"/>
    </xf>
    <xf numFmtId="0" fontId="18" fillId="0" borderId="0" xfId="19" applyFont="1" applyFill="1" applyBorder="1" applyAlignment="1">
      <alignment wrapText="1"/>
      <protection/>
    </xf>
    <xf numFmtId="0" fontId="18" fillId="0" borderId="0" xfId="19" applyFont="1" applyFill="1" applyBorder="1" applyAlignment="1">
      <alignment vertical="top" wrapText="1"/>
      <protection/>
    </xf>
    <xf numFmtId="0" fontId="4" fillId="0" borderId="5" xfId="19" applyFont="1" applyFill="1" applyBorder="1" applyAlignment="1">
      <alignment horizontal="left"/>
      <protection/>
    </xf>
    <xf numFmtId="0" fontId="18" fillId="0" borderId="17" xfId="19" applyFont="1" applyFill="1" applyBorder="1" applyAlignment="1">
      <alignment wrapText="1"/>
      <protection/>
    </xf>
    <xf numFmtId="182" fontId="18" fillId="0" borderId="16" xfId="18" applyNumberFormat="1" applyFont="1" applyFill="1" applyBorder="1" applyAlignment="1">
      <alignment horizontal="centerContinuous" vertical="center" wrapText="1"/>
    </xf>
    <xf numFmtId="182" fontId="18" fillId="0" borderId="3" xfId="18" applyNumberFormat="1" applyFont="1" applyFill="1" applyBorder="1" applyAlignment="1">
      <alignment horizontal="centerContinuous" vertical="center" wrapText="1"/>
    </xf>
    <xf numFmtId="3" fontId="14" fillId="0" borderId="6" xfId="0" applyNumberFormat="1" applyFont="1" applyBorder="1" applyAlignment="1">
      <alignment horizontal="centerContinuous" vertical="center"/>
    </xf>
    <xf numFmtId="182" fontId="14" fillId="0" borderId="6" xfId="18" applyNumberFormat="1" applyFont="1" applyBorder="1" applyAlignment="1">
      <alignment horizontal="centerContinuous" vertical="center"/>
    </xf>
    <xf numFmtId="182" fontId="14" fillId="0" borderId="5" xfId="18" applyNumberFormat="1" applyFont="1" applyBorder="1" applyAlignment="1">
      <alignment horizontal="centerContinuous" vertical="center"/>
    </xf>
    <xf numFmtId="3" fontId="14" fillId="0" borderId="16" xfId="0" applyNumberFormat="1" applyFont="1" applyBorder="1" applyAlignment="1">
      <alignment horizontal="centerContinuous" vertical="center"/>
    </xf>
    <xf numFmtId="3" fontId="18" fillId="0" borderId="5" xfId="18" applyNumberFormat="1" applyFont="1" applyFill="1" applyBorder="1" applyAlignment="1">
      <alignment horizontal="centerContinuous" vertical="center" wrapText="1"/>
    </xf>
    <xf numFmtId="3" fontId="18" fillId="0" borderId="3" xfId="18" applyNumberFormat="1" applyFont="1" applyFill="1" applyBorder="1" applyAlignment="1">
      <alignment horizontal="centerContinuous" vertical="center" wrapText="1"/>
    </xf>
    <xf numFmtId="182" fontId="18" fillId="0" borderId="15" xfId="18" applyNumberFormat="1" applyFont="1" applyFill="1" applyBorder="1" applyAlignment="1">
      <alignment horizontal="center" vertical="center" wrapText="1"/>
    </xf>
    <xf numFmtId="182" fontId="18" fillId="0" borderId="0" xfId="18" applyNumberFormat="1" applyFont="1" applyFill="1" applyBorder="1" applyAlignment="1">
      <alignment horizontal="center" vertical="center" wrapText="1"/>
    </xf>
    <xf numFmtId="182" fontId="14" fillId="0" borderId="15" xfId="0" applyNumberFormat="1" applyFont="1" applyBorder="1" applyAlignment="1">
      <alignment horizontal="center" vertical="center"/>
    </xf>
    <xf numFmtId="182" fontId="14" fillId="0" borderId="0" xfId="0" applyNumberFormat="1" applyFont="1" applyBorder="1" applyAlignment="1">
      <alignment horizontal="center" vertical="center"/>
    </xf>
    <xf numFmtId="182" fontId="14" fillId="0" borderId="17" xfId="0" applyNumberFormat="1" applyFont="1" applyBorder="1" applyAlignment="1">
      <alignment horizontal="center" vertical="center"/>
    </xf>
    <xf numFmtId="0" fontId="18" fillId="0" borderId="15" xfId="19" applyFont="1" applyFill="1" applyBorder="1" applyAlignment="1">
      <alignment horizontal="center"/>
      <protection/>
    </xf>
    <xf numFmtId="182" fontId="14" fillId="0" borderId="0" xfId="18" applyNumberFormat="1" applyFont="1" applyBorder="1" applyAlignment="1">
      <alignment horizontal="centerContinuous" vertical="center"/>
    </xf>
    <xf numFmtId="182" fontId="18" fillId="0" borderId="17" xfId="18" applyNumberFormat="1" applyFont="1" applyFill="1" applyBorder="1" applyAlignment="1">
      <alignment horizontal="centerContinuous" vertical="center" wrapText="1"/>
    </xf>
    <xf numFmtId="3" fontId="14" fillId="0" borderId="0" xfId="0" applyNumberFormat="1" applyFont="1" applyBorder="1" applyAlignment="1">
      <alignment horizontal="centerContinuous" vertical="center"/>
    </xf>
    <xf numFmtId="3" fontId="14" fillId="0" borderId="17" xfId="0" applyNumberFormat="1" applyFont="1" applyBorder="1" applyAlignment="1">
      <alignment horizontal="centerContinuous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1" fontId="10" fillId="0" borderId="0" xfId="15" applyFill="1" applyBorder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8" fillId="0" borderId="0" xfId="0" applyFont="1" applyBorder="1" applyAlignment="1">
      <alignment/>
    </xf>
    <xf numFmtId="0" fontId="0" fillId="0" borderId="6" xfId="0" applyBorder="1" applyAlignment="1">
      <alignment/>
    </xf>
    <xf numFmtId="0" fontId="8" fillId="0" borderId="15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18" fillId="0" borderId="17" xfId="19" applyFont="1" applyFill="1" applyBorder="1" applyAlignment="1">
      <alignment horizontal="left" wrapText="1"/>
      <protection/>
    </xf>
    <xf numFmtId="0" fontId="10" fillId="0" borderId="0" xfId="15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10" fillId="0" borderId="0" xfId="15" applyAlignment="1">
      <alignment/>
    </xf>
    <xf numFmtId="3" fontId="14" fillId="0" borderId="7" xfId="0" applyNumberFormat="1" applyFont="1" applyBorder="1" applyAlignment="1">
      <alignment horizontal="center" vertical="center"/>
    </xf>
    <xf numFmtId="3" fontId="18" fillId="0" borderId="1" xfId="18" applyNumberFormat="1" applyFont="1" applyFill="1" applyBorder="1" applyAlignment="1">
      <alignment horizontal="center" vertical="center" wrapText="1"/>
    </xf>
    <xf numFmtId="3" fontId="18" fillId="0" borderId="16" xfId="18" applyNumberFormat="1" applyFont="1" applyFill="1" applyBorder="1" applyAlignment="1">
      <alignment horizontal="center" vertical="center"/>
    </xf>
    <xf numFmtId="3" fontId="18" fillId="0" borderId="3" xfId="18" applyNumberFormat="1" applyFont="1" applyFill="1" applyBorder="1" applyAlignment="1">
      <alignment horizontal="center" vertical="center" wrapText="1"/>
    </xf>
    <xf numFmtId="3" fontId="18" fillId="0" borderId="7" xfId="18" applyNumberFormat="1" applyFont="1" applyFill="1" applyBorder="1" applyAlignment="1">
      <alignment horizontal="center" vertical="center" wrapText="1"/>
    </xf>
    <xf numFmtId="3" fontId="18" fillId="0" borderId="16" xfId="18" applyNumberFormat="1" applyFont="1" applyFill="1" applyBorder="1" applyAlignment="1">
      <alignment horizontal="center" vertical="center" wrapText="1"/>
    </xf>
    <xf numFmtId="181" fontId="18" fillId="0" borderId="7" xfId="18" applyNumberFormat="1" applyFont="1" applyFill="1" applyBorder="1" applyAlignment="1">
      <alignment horizontal="center" vertical="center" wrapText="1"/>
    </xf>
    <xf numFmtId="181" fontId="18" fillId="0" borderId="1" xfId="18" applyNumberFormat="1" applyFont="1" applyFill="1" applyBorder="1" applyAlignment="1">
      <alignment horizontal="center" vertical="center" wrapText="1"/>
    </xf>
    <xf numFmtId="181" fontId="18" fillId="0" borderId="16" xfId="18" applyNumberFormat="1" applyFont="1" applyFill="1" applyBorder="1" applyAlignment="1">
      <alignment horizontal="center" vertical="center" wrapText="1"/>
    </xf>
    <xf numFmtId="181" fontId="18" fillId="0" borderId="3" xfId="18" applyNumberFormat="1" applyFont="1" applyFill="1" applyBorder="1" applyAlignment="1">
      <alignment horizontal="center" vertical="center" wrapText="1"/>
    </xf>
    <xf numFmtId="41" fontId="18" fillId="0" borderId="7" xfId="18" applyFont="1" applyFill="1" applyBorder="1" applyAlignment="1">
      <alignment horizontal="center" vertical="center" wrapText="1"/>
    </xf>
    <xf numFmtId="41" fontId="18" fillId="0" borderId="1" xfId="18" applyFont="1" applyFill="1" applyBorder="1" applyAlignment="1">
      <alignment horizontal="center" vertical="center" wrapText="1"/>
    </xf>
    <xf numFmtId="41" fontId="18" fillId="0" borderId="16" xfId="18" applyFont="1" applyFill="1" applyBorder="1" applyAlignment="1">
      <alignment horizontal="center" vertical="center" wrapText="1"/>
    </xf>
    <xf numFmtId="41" fontId="18" fillId="0" borderId="3" xfId="18" applyFont="1" applyFill="1" applyBorder="1" applyAlignment="1">
      <alignment horizontal="center" vertical="center" wrapText="1"/>
    </xf>
    <xf numFmtId="182" fontId="18" fillId="0" borderId="8" xfId="18" applyNumberFormat="1" applyFont="1" applyFill="1" applyBorder="1" applyAlignment="1">
      <alignment horizontal="center" wrapText="1"/>
    </xf>
    <xf numFmtId="182" fontId="18" fillId="0" borderId="10" xfId="18" applyNumberFormat="1" applyFont="1" applyFill="1" applyBorder="1" applyAlignment="1">
      <alignment horizontal="center" wrapText="1"/>
    </xf>
    <xf numFmtId="181" fontId="18" fillId="0" borderId="8" xfId="18" applyNumberFormat="1" applyFont="1" applyFill="1" applyBorder="1" applyAlignment="1">
      <alignment horizontal="right" wrapText="1"/>
    </xf>
    <xf numFmtId="181" fontId="18" fillId="0" borderId="10" xfId="18" applyNumberFormat="1" applyFont="1" applyFill="1" applyBorder="1" applyAlignment="1">
      <alignment horizontal="right" wrapText="1"/>
    </xf>
    <xf numFmtId="0" fontId="14" fillId="0" borderId="6" xfId="0" applyFont="1" applyBorder="1" applyAlignment="1">
      <alignment vertical="top" wrapText="1"/>
    </xf>
    <xf numFmtId="182" fontId="18" fillId="0" borderId="8" xfId="18" applyNumberFormat="1" applyFont="1" applyFill="1" applyBorder="1" applyAlignment="1">
      <alignment horizontal="center" vertical="center" wrapText="1"/>
    </xf>
    <xf numFmtId="182" fontId="18" fillId="0" borderId="10" xfId="18" applyNumberFormat="1" applyFont="1" applyFill="1" applyBorder="1" applyAlignment="1">
      <alignment horizontal="center" vertical="center" wrapText="1"/>
    </xf>
    <xf numFmtId="181" fontId="18" fillId="0" borderId="8" xfId="18" applyNumberFormat="1" applyFont="1" applyFill="1" applyBorder="1" applyAlignment="1">
      <alignment horizontal="center" vertical="center" wrapText="1"/>
    </xf>
    <xf numFmtId="181" fontId="18" fillId="0" borderId="10" xfId="18" applyNumberFormat="1" applyFont="1" applyFill="1" applyBorder="1" applyAlignment="1">
      <alignment horizontal="center" vertical="center" wrapText="1"/>
    </xf>
    <xf numFmtId="41" fontId="18" fillId="0" borderId="8" xfId="18" applyFont="1" applyFill="1" applyBorder="1" applyAlignment="1">
      <alignment horizontal="center" vertical="center" wrapText="1"/>
    </xf>
    <xf numFmtId="41" fontId="18" fillId="0" borderId="10" xfId="18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4" fillId="0" borderId="8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4" fillId="0" borderId="6" xfId="19" applyFont="1" applyFill="1" applyBorder="1" applyAlignment="1">
      <alignment horizontal="center"/>
      <protection/>
    </xf>
    <xf numFmtId="49" fontId="15" fillId="0" borderId="10" xfId="18" applyNumberFormat="1" applyFont="1" applyFill="1" applyBorder="1" applyAlignment="1" quotePrefix="1">
      <alignment horizontal="center"/>
    </xf>
    <xf numFmtId="176" fontId="7" fillId="0" borderId="6" xfId="18" applyNumberFormat="1" applyFont="1" applyFill="1" applyBorder="1" applyAlignment="1" quotePrefix="1">
      <alignment horizontal="center"/>
    </xf>
    <xf numFmtId="176" fontId="7" fillId="0" borderId="0" xfId="18" applyNumberFormat="1" applyFont="1" applyBorder="1" applyAlignment="1">
      <alignment horizontal="center"/>
    </xf>
    <xf numFmtId="41" fontId="6" fillId="0" borderId="7" xfId="18" applyFont="1" applyFill="1" applyBorder="1" applyAlignment="1">
      <alignment horizontal="center"/>
    </xf>
    <xf numFmtId="49" fontId="15" fillId="0" borderId="4" xfId="18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/>
    </xf>
    <xf numFmtId="0" fontId="4" fillId="0" borderId="16" xfId="18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7" xfId="18" applyNumberFormat="1" applyFont="1" applyFill="1" applyBorder="1" applyAlignment="1">
      <alignment horizontal="center"/>
    </xf>
    <xf numFmtId="49" fontId="15" fillId="0" borderId="8" xfId="18" applyNumberFormat="1" applyFont="1" applyFill="1" applyBorder="1" applyAlignment="1">
      <alignment horizontal="center"/>
    </xf>
    <xf numFmtId="49" fontId="15" fillId="0" borderId="10" xfId="18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16" xfId="19" applyFont="1" applyFill="1" applyBorder="1" applyAlignment="1">
      <alignment horizontal="center"/>
      <protection/>
    </xf>
    <xf numFmtId="0" fontId="0" fillId="0" borderId="3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1" fontId="4" fillId="0" borderId="6" xfId="18" applyFont="1" applyFill="1" applyBorder="1" applyAlignment="1">
      <alignment horizontal="center"/>
    </xf>
    <xf numFmtId="0" fontId="0" fillId="0" borderId="0" xfId="0" applyAlignment="1">
      <alignment horizontal="center"/>
    </xf>
    <xf numFmtId="41" fontId="4" fillId="0" borderId="0" xfId="18" applyFont="1" applyFill="1" applyBorder="1" applyAlignment="1">
      <alignment horizontal="center"/>
    </xf>
    <xf numFmtId="0" fontId="5" fillId="0" borderId="7" xfId="0" applyFont="1" applyFill="1" applyBorder="1" applyAlignment="1">
      <alignment horizontal="right"/>
    </xf>
    <xf numFmtId="0" fontId="5" fillId="0" borderId="0" xfId="0" applyFont="1" applyAlignment="1">
      <alignment vertical="justify" wrapText="1"/>
    </xf>
    <xf numFmtId="176" fontId="7" fillId="0" borderId="8" xfId="18" applyNumberFormat="1" applyFont="1" applyFill="1" applyBorder="1" applyAlignment="1" quotePrefix="1">
      <alignment horizontal="center"/>
    </xf>
    <xf numFmtId="176" fontId="7" fillId="0" borderId="10" xfId="18" applyNumberFormat="1" applyFont="1" applyBorder="1" applyAlignment="1">
      <alignment horizontal="center"/>
    </xf>
    <xf numFmtId="0" fontId="5" fillId="0" borderId="15" xfId="0" applyFont="1" applyBorder="1" applyAlignment="1">
      <alignment vertical="top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41" fontId="10" fillId="0" borderId="0" xfId="15" applyFill="1" applyBorder="1" applyAlignment="1">
      <alignment horizontal="left"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/>
    </xf>
    <xf numFmtId="41" fontId="7" fillId="0" borderId="0" xfId="18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41" fontId="7" fillId="0" borderId="6" xfId="18" applyFont="1" applyFill="1" applyBorder="1" applyAlignment="1">
      <alignment horizontal="center"/>
    </xf>
    <xf numFmtId="41" fontId="5" fillId="0" borderId="0" xfId="18" applyFont="1" applyFill="1" applyBorder="1" applyAlignment="1">
      <alignment/>
    </xf>
    <xf numFmtId="41" fontId="5" fillId="0" borderId="0" xfId="18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7" fillId="0" borderId="7" xfId="18" applyNumberFormat="1" applyFont="1" applyFill="1" applyBorder="1" applyAlignment="1" quotePrefix="1">
      <alignment horizontal="center"/>
    </xf>
    <xf numFmtId="2" fontId="7" fillId="0" borderId="15" xfId="18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8" fillId="0" borderId="0" xfId="0" applyFont="1" applyBorder="1" applyAlignment="1">
      <alignment vertical="justify" wrapText="1"/>
    </xf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1" fontId="6" fillId="0" borderId="6" xfId="18" applyFont="1" applyFill="1" applyBorder="1" applyAlignment="1">
      <alignment horizontal="center"/>
    </xf>
    <xf numFmtId="41" fontId="10" fillId="0" borderId="6" xfId="15" applyFill="1" applyBorder="1" applyAlignment="1">
      <alignment horizontal="left"/>
    </xf>
    <xf numFmtId="0" fontId="4" fillId="0" borderId="7" xfId="19" applyFont="1" applyFill="1" applyBorder="1" applyAlignment="1">
      <alignment horizontal="center"/>
      <protection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84" fontId="18" fillId="0" borderId="0" xfId="18" applyNumberFormat="1" applyFont="1" applyFill="1" applyBorder="1" applyAlignment="1">
      <alignment horizontal="center" vertical="center" wrapText="1"/>
    </xf>
    <xf numFmtId="184" fontId="18" fillId="0" borderId="5" xfId="18" applyNumberFormat="1" applyFont="1" applyFill="1" applyBorder="1" applyAlignment="1">
      <alignment horizontal="center" vertical="center" wrapText="1"/>
    </xf>
    <xf numFmtId="184" fontId="18" fillId="0" borderId="17" xfId="18" applyNumberFormat="1" applyFont="1" applyFill="1" applyBorder="1" applyAlignment="1">
      <alignment horizontal="center" vertical="center" wrapText="1"/>
    </xf>
    <xf numFmtId="184" fontId="18" fillId="0" borderId="3" xfId="18" applyNumberFormat="1" applyFont="1" applyFill="1" applyBorder="1" applyAlignment="1">
      <alignment horizontal="center" vertical="center" wrapText="1"/>
    </xf>
    <xf numFmtId="184" fontId="18" fillId="0" borderId="6" xfId="18" applyNumberFormat="1" applyFont="1" applyFill="1" applyBorder="1" applyAlignment="1">
      <alignment horizontal="center" vertical="center" wrapText="1"/>
    </xf>
    <xf numFmtId="184" fontId="18" fillId="0" borderId="16" xfId="18" applyNumberFormat="1" applyFont="1" applyFill="1" applyBorder="1" applyAlignment="1">
      <alignment horizontal="center" vertical="center" wrapText="1"/>
    </xf>
    <xf numFmtId="49" fontId="15" fillId="0" borderId="16" xfId="18" applyNumberFormat="1" applyFont="1" applyFill="1" applyBorder="1" applyAlignment="1">
      <alignment horizontal="center"/>
    </xf>
    <xf numFmtId="49" fontId="15" fillId="0" borderId="17" xfId="18" applyNumberFormat="1" applyFont="1" applyBorder="1" applyAlignment="1">
      <alignment horizontal="center"/>
    </xf>
    <xf numFmtId="49" fontId="0" fillId="0" borderId="17" xfId="0" applyNumberFormat="1" applyBorder="1" applyAlignment="1">
      <alignment/>
    </xf>
    <xf numFmtId="49" fontId="0" fillId="0" borderId="3" xfId="0" applyNumberFormat="1" applyBorder="1" applyAlignment="1">
      <alignment/>
    </xf>
    <xf numFmtId="184" fontId="18" fillId="0" borderId="7" xfId="18" applyNumberFormat="1" applyFont="1" applyFill="1" applyBorder="1" applyAlignment="1">
      <alignment horizontal="center" vertical="center" wrapText="1"/>
    </xf>
    <xf numFmtId="184" fontId="18" fillId="0" borderId="15" xfId="18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/>
    </xf>
    <xf numFmtId="41" fontId="18" fillId="0" borderId="4" xfId="18" applyFont="1" applyFill="1" applyBorder="1" applyAlignment="1">
      <alignment horizontal="center"/>
    </xf>
    <xf numFmtId="41" fontId="18" fillId="0" borderId="10" xfId="18" applyFont="1" applyFill="1" applyBorder="1" applyAlignment="1">
      <alignment horizontal="center"/>
    </xf>
    <xf numFmtId="184" fontId="18" fillId="0" borderId="1" xfId="18" applyNumberFormat="1" applyFont="1" applyFill="1" applyBorder="1" applyAlignment="1">
      <alignment horizontal="center" vertical="center" wrapText="1"/>
    </xf>
    <xf numFmtId="41" fontId="6" fillId="0" borderId="8" xfId="18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49" fontId="15" fillId="0" borderId="3" xfId="18" applyNumberFormat="1" applyFont="1" applyBorder="1" applyAlignment="1">
      <alignment horizontal="center"/>
    </xf>
    <xf numFmtId="49" fontId="15" fillId="0" borderId="6" xfId="18" applyNumberFormat="1" applyFont="1" applyFill="1" applyBorder="1" applyAlignment="1">
      <alignment horizontal="center"/>
    </xf>
    <xf numFmtId="49" fontId="15" fillId="0" borderId="5" xfId="18" applyNumberFormat="1" applyFont="1" applyBorder="1" applyAlignment="1">
      <alignment horizontal="center"/>
    </xf>
    <xf numFmtId="41" fontId="18" fillId="0" borderId="8" xfId="18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5" fillId="0" borderId="0" xfId="0" applyFont="1" applyAlignment="1">
      <alignment/>
    </xf>
    <xf numFmtId="0" fontId="4" fillId="0" borderId="17" xfId="19" applyFont="1" applyFill="1" applyBorder="1" applyAlignment="1">
      <alignment horizontal="left"/>
      <protection/>
    </xf>
    <xf numFmtId="0" fontId="0" fillId="0" borderId="3" xfId="0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18" fillId="0" borderId="7" xfId="19" applyFont="1" applyFill="1" applyBorder="1" applyAlignment="1">
      <alignment horizontal="center"/>
      <protection/>
    </xf>
    <xf numFmtId="0" fontId="6" fillId="0" borderId="7" xfId="0" applyFont="1" applyFill="1" applyBorder="1" applyAlignment="1">
      <alignment/>
    </xf>
    <xf numFmtId="184" fontId="0" fillId="0" borderId="0" xfId="0" applyNumberFormat="1" applyBorder="1" applyAlignment="1">
      <alignment horizontal="center" vertical="center" wrapText="1"/>
    </xf>
    <xf numFmtId="184" fontId="0" fillId="0" borderId="5" xfId="0" applyNumberFormat="1" applyBorder="1" applyAlignment="1">
      <alignment horizontal="center" vertical="center" wrapText="1"/>
    </xf>
    <xf numFmtId="184" fontId="0" fillId="0" borderId="17" xfId="0" applyNumberFormat="1" applyBorder="1" applyAlignment="1">
      <alignment horizontal="center" vertical="center" wrapText="1"/>
    </xf>
    <xf numFmtId="184" fontId="0" fillId="0" borderId="5" xfId="0" applyNumberFormat="1" applyBorder="1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5" fillId="0" borderId="0" xfId="0" applyFont="1" applyFill="1" applyBorder="1" applyAlignment="1">
      <alignment horizontal="right"/>
    </xf>
    <xf numFmtId="0" fontId="16" fillId="0" borderId="0" xfId="19" applyFont="1" applyFill="1" applyBorder="1" applyAlignment="1">
      <alignment horizontal="left"/>
      <protection/>
    </xf>
    <xf numFmtId="0" fontId="8" fillId="0" borderId="4" xfId="0" applyFont="1" applyBorder="1" applyAlignment="1">
      <alignment wrapText="1"/>
    </xf>
    <xf numFmtId="0" fontId="17" fillId="0" borderId="4" xfId="0" applyFont="1" applyBorder="1" applyAlignment="1">
      <alignment/>
    </xf>
    <xf numFmtId="0" fontId="17" fillId="0" borderId="10" xfId="0" applyFont="1" applyBorder="1" applyAlignment="1">
      <alignment/>
    </xf>
    <xf numFmtId="0" fontId="1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4" xfId="0" applyFont="1" applyBorder="1" applyAlignment="1">
      <alignment horizontal="left" wrapText="1"/>
    </xf>
    <xf numFmtId="0" fontId="8" fillId="0" borderId="4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14" fillId="0" borderId="7" xfId="0" applyFont="1" applyBorder="1" applyAlignment="1">
      <alignment horizontal="justify" vertical="top" wrapText="1"/>
    </xf>
    <xf numFmtId="0" fontId="14" fillId="0" borderId="15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6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justify" vertical="top" wrapText="1"/>
    </xf>
    <xf numFmtId="0" fontId="14" fillId="0" borderId="5" xfId="0" applyFont="1" applyBorder="1" applyAlignment="1">
      <alignment horizontal="justify" vertical="top" wrapText="1"/>
    </xf>
    <xf numFmtId="0" fontId="14" fillId="0" borderId="16" xfId="0" applyFont="1" applyBorder="1" applyAlignment="1">
      <alignment horizontal="justify" vertical="top" wrapText="1"/>
    </xf>
    <xf numFmtId="0" fontId="14" fillId="0" borderId="17" xfId="0" applyFont="1" applyBorder="1" applyAlignment="1">
      <alignment horizontal="justify" vertical="top" wrapText="1"/>
    </xf>
    <xf numFmtId="3" fontId="19" fillId="0" borderId="8" xfId="18" applyNumberFormat="1" applyFont="1" applyFill="1" applyBorder="1" applyAlignment="1" quotePrefix="1">
      <alignment horizontal="center"/>
    </xf>
    <xf numFmtId="3" fontId="19" fillId="0" borderId="10" xfId="18" applyNumberFormat="1" applyFont="1" applyFill="1" applyBorder="1" applyAlignment="1" quotePrefix="1">
      <alignment horizontal="center"/>
    </xf>
    <xf numFmtId="0" fontId="14" fillId="0" borderId="7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8" fillId="0" borderId="15" xfId="0" applyFont="1" applyBorder="1" applyAlignment="1">
      <alignment vertical="top"/>
    </xf>
    <xf numFmtId="176" fontId="19" fillId="0" borderId="8" xfId="18" applyNumberFormat="1" applyFont="1" applyFill="1" applyBorder="1" applyAlignment="1">
      <alignment horizontal="center"/>
    </xf>
    <xf numFmtId="176" fontId="19" fillId="0" borderId="10" xfId="18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3" fontId="19" fillId="0" borderId="10" xfId="18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4" fillId="0" borderId="2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8" fillId="0" borderId="7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13" fillId="0" borderId="6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8" xfId="0" applyFont="1" applyBorder="1" applyAlignment="1">
      <alignment horizontal="center" vertical="center"/>
    </xf>
    <xf numFmtId="0" fontId="14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1" fontId="4" fillId="0" borderId="15" xfId="18" applyNumberFormat="1" applyFont="1" applyFill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4" fillId="0" borderId="7" xfId="18" applyNumberFormat="1" applyFont="1" applyFill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" fontId="4" fillId="0" borderId="1" xfId="18" applyNumberFormat="1" applyFon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16" xfId="0" applyBorder="1" applyAlignment="1">
      <alignment/>
    </xf>
    <xf numFmtId="3" fontId="4" fillId="0" borderId="1" xfId="18" applyNumberFormat="1" applyFont="1" applyFill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3"/>
  <sheetViews>
    <sheetView tabSelected="1" workbookViewId="0" topLeftCell="A1">
      <selection activeCell="A1" sqref="A1"/>
    </sheetView>
  </sheetViews>
  <sheetFormatPr defaultColWidth="9.140625" defaultRowHeight="12.75"/>
  <cols>
    <col min="2" max="2" width="51.7109375" style="0" customWidth="1"/>
  </cols>
  <sheetData>
    <row r="2" ht="12.75">
      <c r="B2" s="351" t="s">
        <v>263</v>
      </c>
    </row>
    <row r="3" ht="12.75">
      <c r="B3" s="350" t="s">
        <v>266</v>
      </c>
    </row>
    <row r="4" ht="12.75">
      <c r="B4" s="349"/>
    </row>
    <row r="5" ht="12.75">
      <c r="B5" s="351" t="s">
        <v>262</v>
      </c>
    </row>
    <row r="6" ht="12.75">
      <c r="B6" s="353"/>
    </row>
    <row r="7" ht="12.75">
      <c r="B7" s="362" t="s">
        <v>297</v>
      </c>
    </row>
    <row r="8" ht="12.75">
      <c r="B8" s="362" t="s">
        <v>298</v>
      </c>
    </row>
    <row r="9" ht="12.75">
      <c r="B9" s="362" t="s">
        <v>299</v>
      </c>
    </row>
    <row r="10" ht="12.75">
      <c r="B10" s="362" t="s">
        <v>300</v>
      </c>
    </row>
    <row r="11" ht="12.75">
      <c r="B11" s="362" t="s">
        <v>301</v>
      </c>
    </row>
    <row r="12" ht="12.75">
      <c r="B12" s="365" t="s">
        <v>302</v>
      </c>
    </row>
    <row r="13" ht="12.75">
      <c r="B13" s="362" t="s">
        <v>303</v>
      </c>
    </row>
    <row r="14" ht="12.75">
      <c r="B14" s="363"/>
    </row>
    <row r="15" ht="12.75">
      <c r="B15" s="365" t="s">
        <v>304</v>
      </c>
    </row>
    <row r="17" ht="12.75">
      <c r="B17" s="351" t="s">
        <v>264</v>
      </c>
    </row>
    <row r="18" ht="12.75">
      <c r="B18" s="364"/>
    </row>
    <row r="19" ht="12.75">
      <c r="B19" s="365" t="s">
        <v>305</v>
      </c>
    </row>
    <row r="21" spans="2:4" ht="12.75">
      <c r="B21" s="351" t="s">
        <v>265</v>
      </c>
      <c r="D21" s="351"/>
    </row>
    <row r="22" spans="2:4" ht="12.75">
      <c r="B22" s="354"/>
      <c r="D22" s="364"/>
    </row>
    <row r="23" spans="2:4" ht="12.75">
      <c r="B23" s="365" t="s">
        <v>306</v>
      </c>
      <c r="D23" s="365"/>
    </row>
  </sheetData>
  <hyperlinks>
    <hyperlink ref="B7" location="'1 Civ.  G. di Pace'!A1" display="Tab. A - Giudice di pace"/>
    <hyperlink ref="B8" location="'2 Civ. Tribunale'!A1" display="Tab. A - Tribunale e organi equiparati"/>
    <hyperlink ref="B9" location="'3 Civ. Trib. Amm.vo'!A1" display="Tab. A - Giustizia amministrativa 1° grado"/>
    <hyperlink ref="B10" location="'4 Civ. C. App.'!A1" display="Tab. A - Corte d'appello"/>
    <hyperlink ref="B11" location="'5 Civ. Cass.'!A1" display="Tab. A - Cassazione"/>
    <hyperlink ref="B13" location="'7 Proc. speciali'!A1" display="Tab. A - Procedimenti speciali, esecutivi e tavolari"/>
    <hyperlink ref="B19" location="'10 Penale'!A1" display="Tab. C - Penale"/>
    <hyperlink ref="B12" location="'6 Civ. C. Cost.'!A1" display="Tab. A - Corte Costituzionale"/>
    <hyperlink ref="B15" location="'8 Civ. Diritti'!A7" display="Tab. B - Diritti di avvocato "/>
    <hyperlink ref="B23" location="'9 Stragiudiziale'!A1" display="Tab. D - Stragiudizial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90"/>
  <sheetViews>
    <sheetView workbookViewId="0" topLeftCell="A72">
      <selection activeCell="B90" sqref="B90:E90"/>
    </sheetView>
  </sheetViews>
  <sheetFormatPr defaultColWidth="9.140625" defaultRowHeight="12.75"/>
  <cols>
    <col min="1" max="1" width="24.00390625" style="0" customWidth="1"/>
    <col min="2" max="2" width="4.140625" style="0" customWidth="1"/>
    <col min="3" max="3" width="4.421875" style="0" customWidth="1"/>
    <col min="4" max="4" width="4.140625" style="0" customWidth="1"/>
    <col min="5" max="5" width="4.421875" style="0" customWidth="1"/>
    <col min="6" max="6" width="4.140625" style="0" customWidth="1"/>
    <col min="7" max="7" width="4.421875" style="0" customWidth="1"/>
    <col min="8" max="8" width="4.140625" style="0" customWidth="1"/>
    <col min="9" max="9" width="5.00390625" style="0" customWidth="1"/>
    <col min="10" max="10" width="4.140625" style="0" customWidth="1"/>
    <col min="11" max="11" width="4.421875" style="0" customWidth="1"/>
    <col min="12" max="12" width="4.8515625" style="0" customWidth="1"/>
    <col min="13" max="13" width="5.57421875" style="0" customWidth="1"/>
    <col min="14" max="14" width="4.140625" style="0" customWidth="1"/>
    <col min="15" max="15" width="4.421875" style="0" customWidth="1"/>
    <col min="16" max="16" width="4.140625" style="0" customWidth="1"/>
    <col min="17" max="17" width="4.421875" style="0" customWidth="1"/>
    <col min="18" max="18" width="4.140625" style="0" customWidth="1"/>
    <col min="19" max="19" width="5.28125" style="0" customWidth="1"/>
    <col min="20" max="20" width="4.140625" style="0" customWidth="1"/>
    <col min="21" max="21" width="5.57421875" style="0" customWidth="1"/>
    <col min="22" max="22" width="4.140625" style="0" customWidth="1"/>
    <col min="23" max="23" width="5.28125" style="0" customWidth="1"/>
    <col min="24" max="25" width="6.8515625" style="0" customWidth="1"/>
    <col min="26" max="26" width="4.140625" style="0" customWidth="1"/>
    <col min="27" max="27" width="4.7109375" style="0" customWidth="1"/>
  </cols>
  <sheetData>
    <row r="1" spans="1:27" ht="12.75">
      <c r="A1" s="425"/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</row>
    <row r="2" spans="1:27" ht="12.75">
      <c r="A2" s="530" t="s">
        <v>296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</row>
    <row r="3" spans="1:30" ht="12.75">
      <c r="A3" s="413" t="s">
        <v>256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24" t="s">
        <v>309</v>
      </c>
      <c r="AC3" s="400"/>
      <c r="AD3" s="400"/>
    </row>
    <row r="4" spans="1:27" ht="12.75">
      <c r="A4" s="243" t="s">
        <v>44</v>
      </c>
      <c r="B4" s="514">
        <v>600</v>
      </c>
      <c r="C4" s="515"/>
      <c r="D4" s="514">
        <v>1600</v>
      </c>
      <c r="E4" s="528"/>
      <c r="F4" s="514">
        <v>5200</v>
      </c>
      <c r="G4" s="515"/>
      <c r="H4" s="514">
        <v>25900</v>
      </c>
      <c r="I4" s="528"/>
      <c r="J4" s="514">
        <v>51700</v>
      </c>
      <c r="K4" s="528"/>
      <c r="L4" s="514">
        <v>103300</v>
      </c>
      <c r="M4" s="528"/>
      <c r="N4" s="514">
        <v>258300</v>
      </c>
      <c r="O4" s="528"/>
      <c r="P4" s="514">
        <v>516500</v>
      </c>
      <c r="Q4" s="528"/>
      <c r="R4" s="514">
        <v>1549400</v>
      </c>
      <c r="S4" s="528"/>
      <c r="T4" s="514">
        <v>2582300</v>
      </c>
      <c r="U4" s="528"/>
      <c r="V4" s="514">
        <v>5164600</v>
      </c>
      <c r="W4" s="528"/>
      <c r="X4" s="525" t="s">
        <v>307</v>
      </c>
      <c r="Y4" s="526"/>
      <c r="Z4" s="525" t="s">
        <v>23</v>
      </c>
      <c r="AA4" s="526"/>
    </row>
    <row r="5" spans="2:29" ht="12.75">
      <c r="B5" s="219" t="s">
        <v>3</v>
      </c>
      <c r="C5" s="220" t="s">
        <v>4</v>
      </c>
      <c r="D5" s="219" t="s">
        <v>3</v>
      </c>
      <c r="E5" s="220" t="s">
        <v>4</v>
      </c>
      <c r="F5" s="219" t="s">
        <v>3</v>
      </c>
      <c r="G5" s="220" t="s">
        <v>4</v>
      </c>
      <c r="H5" s="219" t="s">
        <v>3</v>
      </c>
      <c r="I5" s="220" t="s">
        <v>4</v>
      </c>
      <c r="J5" s="219" t="s">
        <v>3</v>
      </c>
      <c r="K5" s="220" t="s">
        <v>4</v>
      </c>
      <c r="L5" s="219" t="s">
        <v>3</v>
      </c>
      <c r="M5" s="220" t="s">
        <v>4</v>
      </c>
      <c r="N5" s="219" t="s">
        <v>3</v>
      </c>
      <c r="O5" s="220" t="s">
        <v>4</v>
      </c>
      <c r="P5" s="219" t="s">
        <v>3</v>
      </c>
      <c r="Q5" s="220" t="s">
        <v>4</v>
      </c>
      <c r="R5" s="219" t="s">
        <v>3</v>
      </c>
      <c r="S5" s="220" t="s">
        <v>4</v>
      </c>
      <c r="T5" s="219" t="s">
        <v>3</v>
      </c>
      <c r="U5" s="220" t="s">
        <v>4</v>
      </c>
      <c r="V5" s="219" t="s">
        <v>3</v>
      </c>
      <c r="W5" s="220" t="s">
        <v>4</v>
      </c>
      <c r="X5" s="219" t="s">
        <v>3</v>
      </c>
      <c r="Y5" s="220" t="s">
        <v>4</v>
      </c>
      <c r="Z5" s="219" t="s">
        <v>3</v>
      </c>
      <c r="AA5" s="220" t="s">
        <v>4</v>
      </c>
      <c r="AC5" s="352"/>
    </row>
    <row r="6" spans="1:27" ht="12.75">
      <c r="A6" s="69" t="s">
        <v>45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</row>
    <row r="7" spans="1:27" ht="41.25" customHeight="1">
      <c r="A7" s="247" t="s">
        <v>46</v>
      </c>
      <c r="B7" s="244"/>
      <c r="C7" s="245"/>
      <c r="D7" s="245"/>
      <c r="E7" s="245"/>
      <c r="F7" s="245"/>
      <c r="G7" s="245"/>
      <c r="H7" s="529" t="s">
        <v>47</v>
      </c>
      <c r="I7" s="529"/>
      <c r="J7" s="529"/>
      <c r="K7" s="529"/>
      <c r="L7" s="529"/>
      <c r="M7" s="529"/>
      <c r="N7" s="529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6"/>
    </row>
    <row r="8" spans="1:27" ht="20.25" customHeight="1">
      <c r="A8" s="249" t="s">
        <v>48</v>
      </c>
      <c r="B8" s="298" t="s">
        <v>3</v>
      </c>
      <c r="C8" s="217" t="s">
        <v>4</v>
      </c>
      <c r="D8" s="216" t="s">
        <v>3</v>
      </c>
      <c r="E8" s="217" t="s">
        <v>4</v>
      </c>
      <c r="F8" s="216" t="s">
        <v>3</v>
      </c>
      <c r="G8" s="217" t="s">
        <v>4</v>
      </c>
      <c r="H8" s="216" t="s">
        <v>3</v>
      </c>
      <c r="I8" s="217" t="s">
        <v>4</v>
      </c>
      <c r="J8" s="216" t="s">
        <v>3</v>
      </c>
      <c r="K8" s="217" t="s">
        <v>4</v>
      </c>
      <c r="L8" s="216" t="s">
        <v>3</v>
      </c>
      <c r="M8" s="217" t="s">
        <v>4</v>
      </c>
      <c r="N8" s="216" t="s">
        <v>3</v>
      </c>
      <c r="O8" s="217" t="s">
        <v>4</v>
      </c>
      <c r="P8" s="216" t="s">
        <v>3</v>
      </c>
      <c r="Q8" s="217" t="s">
        <v>4</v>
      </c>
      <c r="R8" s="216" t="s">
        <v>3</v>
      </c>
      <c r="S8" s="217" t="s">
        <v>4</v>
      </c>
      <c r="T8" s="216" t="s">
        <v>3</v>
      </c>
      <c r="U8" s="217" t="s">
        <v>4</v>
      </c>
      <c r="V8" s="216" t="s">
        <v>3</v>
      </c>
      <c r="W8" s="217" t="s">
        <v>4</v>
      </c>
      <c r="X8" s="216" t="s">
        <v>286</v>
      </c>
      <c r="Y8" s="217" t="s">
        <v>287</v>
      </c>
      <c r="Z8" s="216" t="s">
        <v>3</v>
      </c>
      <c r="AA8" s="217" t="s">
        <v>4</v>
      </c>
    </row>
    <row r="9" spans="1:33" ht="12.75">
      <c r="A9" s="253" t="s">
        <v>49</v>
      </c>
      <c r="B9" s="366">
        <v>20</v>
      </c>
      <c r="C9" s="367">
        <v>75</v>
      </c>
      <c r="D9" s="370">
        <v>50</v>
      </c>
      <c r="E9" s="367">
        <v>120</v>
      </c>
      <c r="F9" s="370">
        <v>65</v>
      </c>
      <c r="G9" s="367">
        <v>165</v>
      </c>
      <c r="H9" s="370">
        <v>90</v>
      </c>
      <c r="I9" s="367">
        <v>295</v>
      </c>
      <c r="J9" s="370">
        <v>150</v>
      </c>
      <c r="K9" s="367">
        <v>420</v>
      </c>
      <c r="L9" s="370">
        <v>190</v>
      </c>
      <c r="M9" s="367">
        <v>525</v>
      </c>
      <c r="N9" s="370">
        <v>265</v>
      </c>
      <c r="O9" s="367">
        <v>635</v>
      </c>
      <c r="P9" s="370">
        <v>320</v>
      </c>
      <c r="Q9" s="367">
        <v>845</v>
      </c>
      <c r="R9" s="370">
        <v>425</v>
      </c>
      <c r="S9" s="367">
        <v>950</v>
      </c>
      <c r="T9" s="370">
        <v>480</v>
      </c>
      <c r="U9" s="367">
        <v>1055</v>
      </c>
      <c r="V9" s="370">
        <v>530</v>
      </c>
      <c r="W9" s="367">
        <v>1160</v>
      </c>
      <c r="X9" s="372">
        <v>0.000103</v>
      </c>
      <c r="Y9" s="373">
        <v>0.000225</v>
      </c>
      <c r="Z9" s="376">
        <f>+J9</f>
        <v>150</v>
      </c>
      <c r="AA9" s="377">
        <v>525</v>
      </c>
      <c r="AB9" s="71"/>
      <c r="AC9" s="59"/>
      <c r="AD9" s="59"/>
      <c r="AE9" s="59"/>
      <c r="AF9" s="59"/>
      <c r="AG9" s="68"/>
    </row>
    <row r="10" spans="1:33" ht="12.75">
      <c r="A10" s="254" t="s">
        <v>50</v>
      </c>
      <c r="B10" s="368">
        <v>20</v>
      </c>
      <c r="C10" s="369">
        <v>135</v>
      </c>
      <c r="D10" s="371">
        <v>50</v>
      </c>
      <c r="E10" s="369">
        <v>240</v>
      </c>
      <c r="F10" s="371">
        <v>125</v>
      </c>
      <c r="G10" s="369">
        <v>360</v>
      </c>
      <c r="H10" s="371">
        <v>185</v>
      </c>
      <c r="I10" s="369">
        <v>755</v>
      </c>
      <c r="J10" s="371">
        <v>385</v>
      </c>
      <c r="K10" s="369">
        <v>1220</v>
      </c>
      <c r="L10" s="371">
        <v>480</v>
      </c>
      <c r="M10" s="369">
        <v>1525</v>
      </c>
      <c r="N10" s="371">
        <v>765</v>
      </c>
      <c r="O10" s="369">
        <v>1830</v>
      </c>
      <c r="P10" s="371">
        <v>920</v>
      </c>
      <c r="Q10" s="369">
        <v>2440</v>
      </c>
      <c r="R10" s="371">
        <v>1225</v>
      </c>
      <c r="S10" s="369">
        <v>2745</v>
      </c>
      <c r="T10" s="371">
        <v>1375</v>
      </c>
      <c r="U10" s="369">
        <v>3050</v>
      </c>
      <c r="V10" s="371">
        <v>1530</v>
      </c>
      <c r="W10" s="369">
        <v>3355</v>
      </c>
      <c r="X10" s="374">
        <v>0.000296</v>
      </c>
      <c r="Y10" s="375">
        <v>0.00065</v>
      </c>
      <c r="Z10" s="378">
        <f>+J10</f>
        <v>385</v>
      </c>
      <c r="AA10" s="379">
        <v>1525</v>
      </c>
      <c r="AB10" s="71"/>
      <c r="AC10" s="59"/>
      <c r="AD10" s="59"/>
      <c r="AE10" s="59"/>
      <c r="AF10" s="59"/>
      <c r="AG10" s="68"/>
    </row>
    <row r="11" spans="1:27" ht="12.75">
      <c r="A11" s="69" t="s">
        <v>51</v>
      </c>
      <c r="AA11" s="82"/>
    </row>
    <row r="12" spans="1:27" ht="21.75" customHeight="1">
      <c r="A12" s="247" t="s">
        <v>52</v>
      </c>
      <c r="B12" s="64"/>
      <c r="C12" s="65"/>
      <c r="D12" s="65"/>
      <c r="E12" s="65"/>
      <c r="F12" s="65"/>
      <c r="G12" s="65"/>
      <c r="H12" s="529" t="s">
        <v>234</v>
      </c>
      <c r="I12" s="529"/>
      <c r="J12" s="529"/>
      <c r="K12" s="529"/>
      <c r="L12" s="529"/>
      <c r="M12" s="529"/>
      <c r="N12" s="529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6"/>
    </row>
    <row r="13" spans="1:27" ht="30.75" customHeight="1">
      <c r="A13" s="247" t="s">
        <v>53</v>
      </c>
      <c r="B13" s="238"/>
      <c r="C13" s="252"/>
      <c r="D13" s="252"/>
      <c r="E13" s="252"/>
      <c r="F13" s="252"/>
      <c r="G13" s="527" t="s">
        <v>54</v>
      </c>
      <c r="H13" s="422"/>
      <c r="I13" s="422"/>
      <c r="J13" s="422"/>
      <c r="K13" s="422"/>
      <c r="L13" s="422"/>
      <c r="M13" s="422"/>
      <c r="N13" s="422"/>
      <c r="O13" s="42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39"/>
    </row>
    <row r="14" spans="1:34" ht="12.75">
      <c r="A14" s="238" t="s">
        <v>55</v>
      </c>
      <c r="B14" s="380">
        <v>25</v>
      </c>
      <c r="C14" s="381">
        <v>130</v>
      </c>
      <c r="D14" s="380">
        <v>70</v>
      </c>
      <c r="E14" s="381">
        <v>220</v>
      </c>
      <c r="F14" s="380">
        <v>140</v>
      </c>
      <c r="G14" s="381">
        <v>330</v>
      </c>
      <c r="H14" s="380">
        <v>180</v>
      </c>
      <c r="I14" s="381">
        <v>690</v>
      </c>
      <c r="J14" s="380">
        <v>530</v>
      </c>
      <c r="K14" s="381">
        <v>1125</v>
      </c>
      <c r="L14" s="380">
        <v>665</v>
      </c>
      <c r="M14" s="381">
        <v>1405</v>
      </c>
      <c r="N14" s="380">
        <v>705</v>
      </c>
      <c r="O14" s="381">
        <v>1685</v>
      </c>
      <c r="P14" s="380">
        <v>845</v>
      </c>
      <c r="Q14" s="381">
        <v>2250</v>
      </c>
      <c r="R14" s="380">
        <v>1130</v>
      </c>
      <c r="S14" s="381">
        <v>2530</v>
      </c>
      <c r="T14" s="380">
        <v>1270</v>
      </c>
      <c r="U14" s="381">
        <v>2810</v>
      </c>
      <c r="V14" s="380">
        <v>1410</v>
      </c>
      <c r="W14" s="381">
        <v>3090</v>
      </c>
      <c r="X14" s="382">
        <v>0.000273</v>
      </c>
      <c r="Y14" s="383">
        <v>0.000598</v>
      </c>
      <c r="Z14" s="380">
        <f>+J14</f>
        <v>530</v>
      </c>
      <c r="AA14" s="381">
        <v>1405</v>
      </c>
      <c r="AB14" s="71"/>
      <c r="AC14" s="59"/>
      <c r="AD14" s="59"/>
      <c r="AE14" s="68"/>
      <c r="AF14" s="70"/>
      <c r="AH14" s="70"/>
    </row>
    <row r="15" spans="1:28" ht="21.75" customHeight="1">
      <c r="A15" s="249" t="s">
        <v>56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391"/>
    </row>
    <row r="16" spans="1:27" ht="21.75" customHeight="1">
      <c r="A16" s="263" t="s">
        <v>57</v>
      </c>
      <c r="B16" s="245"/>
      <c r="C16" s="245"/>
      <c r="D16" s="245"/>
      <c r="E16" s="245"/>
      <c r="F16" s="245"/>
      <c r="G16" s="245"/>
      <c r="H16" s="529" t="s">
        <v>59</v>
      </c>
      <c r="I16" s="529"/>
      <c r="J16" s="529"/>
      <c r="K16" s="529"/>
      <c r="L16" s="529"/>
      <c r="M16" s="529"/>
      <c r="N16" s="529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6"/>
    </row>
    <row r="17" spans="1:27" ht="20.25" customHeight="1">
      <c r="A17" s="251" t="s">
        <v>58</v>
      </c>
      <c r="B17" s="252"/>
      <c r="C17" s="252"/>
      <c r="D17" s="252"/>
      <c r="E17" s="252"/>
      <c r="F17" s="252"/>
      <c r="G17" s="252"/>
      <c r="H17" s="527" t="s">
        <v>60</v>
      </c>
      <c r="I17" s="527"/>
      <c r="J17" s="527"/>
      <c r="K17" s="527"/>
      <c r="L17" s="527"/>
      <c r="M17" s="527"/>
      <c r="N17" s="527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39"/>
    </row>
    <row r="18" spans="1:34" ht="23.25" customHeight="1">
      <c r="A18" s="384" t="s">
        <v>62</v>
      </c>
      <c r="B18" s="385">
        <v>10</v>
      </c>
      <c r="C18" s="386">
        <v>50</v>
      </c>
      <c r="D18" s="385">
        <v>25</v>
      </c>
      <c r="E18" s="386">
        <v>90</v>
      </c>
      <c r="F18" s="385">
        <v>50</v>
      </c>
      <c r="G18" s="386">
        <v>135</v>
      </c>
      <c r="H18" s="385">
        <v>70</v>
      </c>
      <c r="I18" s="386">
        <v>300</v>
      </c>
      <c r="J18" s="385">
        <v>155</v>
      </c>
      <c r="K18" s="386">
        <v>455</v>
      </c>
      <c r="L18" s="385">
        <v>195</v>
      </c>
      <c r="M18" s="386">
        <v>565</v>
      </c>
      <c r="N18" s="385">
        <v>285</v>
      </c>
      <c r="O18" s="386">
        <v>680</v>
      </c>
      <c r="P18" s="385">
        <v>345</v>
      </c>
      <c r="Q18" s="386">
        <v>910</v>
      </c>
      <c r="R18" s="385">
        <v>460</v>
      </c>
      <c r="S18" s="386">
        <v>1020</v>
      </c>
      <c r="T18" s="385">
        <v>515</v>
      </c>
      <c r="U18" s="386">
        <v>1135</v>
      </c>
      <c r="V18" s="385">
        <v>570</v>
      </c>
      <c r="W18" s="386">
        <v>1250</v>
      </c>
      <c r="X18" s="387">
        <v>0.00011</v>
      </c>
      <c r="Y18" s="388">
        <v>0.000242</v>
      </c>
      <c r="Z18" s="389">
        <f>+J18</f>
        <v>155</v>
      </c>
      <c r="AA18" s="390">
        <v>565</v>
      </c>
      <c r="AB18" s="71"/>
      <c r="AC18" s="59"/>
      <c r="AD18" s="59"/>
      <c r="AE18" s="68"/>
      <c r="AF18" s="59"/>
      <c r="AG18" s="68"/>
      <c r="AH18" s="70"/>
    </row>
    <row r="19" spans="1:27" ht="12.75">
      <c r="A19" s="535" t="s">
        <v>61</v>
      </c>
      <c r="B19" s="253" t="s">
        <v>267</v>
      </c>
      <c r="C19" s="218"/>
      <c r="D19" s="218"/>
      <c r="E19" s="218"/>
      <c r="F19" s="218"/>
      <c r="G19" s="218"/>
      <c r="H19" s="218"/>
      <c r="I19" s="218"/>
      <c r="J19" s="218"/>
      <c r="K19" s="218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79"/>
    </row>
    <row r="20" spans="1:27" ht="12.75">
      <c r="A20" s="536"/>
      <c r="B20" s="253" t="s">
        <v>268</v>
      </c>
      <c r="C20" s="218"/>
      <c r="D20" s="218"/>
      <c r="E20" s="218"/>
      <c r="F20" s="218"/>
      <c r="G20" s="218"/>
      <c r="H20" s="218"/>
      <c r="I20" s="218"/>
      <c r="J20" s="218"/>
      <c r="K20" s="218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79"/>
    </row>
    <row r="21" spans="1:27" ht="12.75">
      <c r="A21" s="536"/>
      <c r="B21" s="253" t="s">
        <v>269</v>
      </c>
      <c r="C21" s="218"/>
      <c r="D21" s="218"/>
      <c r="E21" s="218"/>
      <c r="F21" s="218"/>
      <c r="G21" s="218"/>
      <c r="H21" s="218"/>
      <c r="I21" s="218"/>
      <c r="J21" s="218"/>
      <c r="K21" s="218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79"/>
    </row>
    <row r="22" spans="1:27" ht="12.75">
      <c r="A22" s="536"/>
      <c r="B22" s="253" t="s">
        <v>270</v>
      </c>
      <c r="C22" s="218"/>
      <c r="D22" s="218"/>
      <c r="E22" s="218"/>
      <c r="F22" s="218"/>
      <c r="G22" s="218"/>
      <c r="H22" s="218"/>
      <c r="I22" s="218"/>
      <c r="J22" s="218"/>
      <c r="K22" s="218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79"/>
    </row>
    <row r="23" spans="1:27" ht="12.75">
      <c r="A23" s="536"/>
      <c r="B23" s="253" t="s">
        <v>271</v>
      </c>
      <c r="C23" s="218"/>
      <c r="D23" s="218"/>
      <c r="E23" s="218"/>
      <c r="F23" s="218"/>
      <c r="G23" s="218"/>
      <c r="H23" s="218"/>
      <c r="I23" s="218"/>
      <c r="J23" s="218"/>
      <c r="K23" s="218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79"/>
    </row>
    <row r="24" spans="1:27" ht="12.75">
      <c r="A24" s="536"/>
      <c r="B24" s="253" t="s">
        <v>272</v>
      </c>
      <c r="C24" s="218"/>
      <c r="D24" s="218"/>
      <c r="E24" s="218"/>
      <c r="F24" s="218"/>
      <c r="G24" s="218"/>
      <c r="H24" s="218"/>
      <c r="I24" s="218"/>
      <c r="J24" s="218"/>
      <c r="K24" s="218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79"/>
    </row>
    <row r="25" spans="1:27" ht="12.75">
      <c r="A25" s="536"/>
      <c r="B25" s="253" t="s">
        <v>273</v>
      </c>
      <c r="C25" s="218"/>
      <c r="D25" s="218"/>
      <c r="E25" s="218"/>
      <c r="F25" s="218"/>
      <c r="G25" s="218"/>
      <c r="H25" s="218"/>
      <c r="I25" s="218"/>
      <c r="J25" s="218"/>
      <c r="K25" s="218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79"/>
    </row>
    <row r="26" spans="1:27" ht="12.75">
      <c r="A26" s="73"/>
      <c r="B26" s="254" t="s">
        <v>294</v>
      </c>
      <c r="C26" s="255"/>
      <c r="D26" s="255"/>
      <c r="E26" s="255"/>
      <c r="F26" s="255"/>
      <c r="G26" s="255"/>
      <c r="H26" s="255"/>
      <c r="I26" s="255"/>
      <c r="J26" s="255"/>
      <c r="K26" s="255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2"/>
    </row>
    <row r="27" spans="1:27" ht="12.75">
      <c r="A27" s="73"/>
      <c r="B27" s="537" t="s">
        <v>63</v>
      </c>
      <c r="C27" s="538"/>
      <c r="D27" s="538"/>
      <c r="E27" s="538"/>
      <c r="F27" s="538"/>
      <c r="G27" s="538"/>
      <c r="H27" s="538"/>
      <c r="I27" s="538"/>
      <c r="J27" s="538"/>
      <c r="K27" s="538"/>
      <c r="L27" s="538"/>
      <c r="M27" s="538"/>
      <c r="N27" s="538"/>
      <c r="O27" s="538"/>
      <c r="P27" s="538"/>
      <c r="Q27" s="538"/>
      <c r="R27" s="539"/>
      <c r="S27" s="539"/>
      <c r="T27" s="539"/>
      <c r="U27" s="539"/>
      <c r="V27" s="539"/>
      <c r="W27" s="539"/>
      <c r="X27" s="76"/>
      <c r="Y27" s="76"/>
      <c r="Z27" s="76"/>
      <c r="AA27" s="77"/>
    </row>
    <row r="28" spans="1:27" ht="12.75">
      <c r="A28" s="74"/>
      <c r="B28" s="540"/>
      <c r="C28" s="541"/>
      <c r="D28" s="541"/>
      <c r="E28" s="541"/>
      <c r="F28" s="541"/>
      <c r="G28" s="541"/>
      <c r="H28" s="541"/>
      <c r="I28" s="541"/>
      <c r="J28" s="541"/>
      <c r="K28" s="541"/>
      <c r="L28" s="541"/>
      <c r="M28" s="541"/>
      <c r="N28" s="541"/>
      <c r="O28" s="541"/>
      <c r="P28" s="541"/>
      <c r="Q28" s="541"/>
      <c r="R28" s="542"/>
      <c r="S28" s="542"/>
      <c r="T28" s="542"/>
      <c r="U28" s="542"/>
      <c r="V28" s="542"/>
      <c r="W28" s="542"/>
      <c r="X28" s="2"/>
      <c r="Y28" s="2"/>
      <c r="Z28" s="2"/>
      <c r="AA28" s="79"/>
    </row>
    <row r="29" spans="1:27" ht="30.75" customHeight="1">
      <c r="A29" s="256" t="s">
        <v>65</v>
      </c>
      <c r="B29" s="543" t="s">
        <v>235</v>
      </c>
      <c r="C29" s="467"/>
      <c r="D29" s="467"/>
      <c r="E29" s="467"/>
      <c r="F29" s="467"/>
      <c r="G29" s="467"/>
      <c r="H29" s="467"/>
      <c r="I29" s="467"/>
      <c r="J29" s="467"/>
      <c r="K29" s="467"/>
      <c r="L29" s="467"/>
      <c r="M29" s="468"/>
      <c r="N29" s="393"/>
      <c r="O29" s="356"/>
      <c r="P29" s="35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7"/>
    </row>
    <row r="30" spans="1:27" ht="47.25" customHeight="1">
      <c r="A30" s="250" t="s">
        <v>320</v>
      </c>
      <c r="B30" s="533" t="s">
        <v>308</v>
      </c>
      <c r="C30" s="534"/>
      <c r="D30" s="534"/>
      <c r="E30" s="534"/>
      <c r="F30" s="534"/>
      <c r="G30" s="534"/>
      <c r="H30" s="534"/>
      <c r="I30" s="534"/>
      <c r="J30" s="534"/>
      <c r="K30" s="534"/>
      <c r="L30" s="534"/>
      <c r="M30" s="534"/>
      <c r="N30" s="358"/>
      <c r="O30" s="35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21.75" customHeight="1">
      <c r="A31" s="250" t="s">
        <v>64</v>
      </c>
      <c r="B31" s="392"/>
      <c r="C31" s="544" t="s">
        <v>66</v>
      </c>
      <c r="D31" s="544"/>
      <c r="E31" s="544"/>
      <c r="F31" s="544"/>
      <c r="G31" s="544"/>
      <c r="H31" s="544"/>
      <c r="I31" s="544"/>
      <c r="J31" s="544"/>
      <c r="K31" s="544"/>
      <c r="L31" s="544"/>
      <c r="M31" s="544"/>
      <c r="N31" s="93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57.75" customHeight="1">
      <c r="A32" s="256" t="s">
        <v>67</v>
      </c>
      <c r="B32" s="244"/>
      <c r="C32" s="545" t="s">
        <v>274</v>
      </c>
      <c r="D32" s="545"/>
      <c r="E32" s="545"/>
      <c r="F32" s="545"/>
      <c r="G32" s="545"/>
      <c r="H32" s="545"/>
      <c r="I32" s="545"/>
      <c r="J32" s="545"/>
      <c r="K32" s="545"/>
      <c r="L32" s="545"/>
      <c r="M32" s="545"/>
      <c r="N32" s="78"/>
      <c r="O32" s="26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21.75" customHeight="1">
      <c r="A33" s="256" t="s">
        <v>68</v>
      </c>
      <c r="B33" s="244"/>
      <c r="C33" s="245"/>
      <c r="D33" s="245"/>
      <c r="E33" s="546" t="s">
        <v>69</v>
      </c>
      <c r="F33" s="546"/>
      <c r="G33" s="546"/>
      <c r="H33" s="546"/>
      <c r="I33" s="546"/>
      <c r="J33" s="546"/>
      <c r="K33" s="546"/>
      <c r="L33" s="245"/>
      <c r="M33" s="245"/>
      <c r="N33" s="93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13" ht="12.75">
      <c r="A34" s="256" t="s">
        <v>70</v>
      </c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64"/>
    </row>
    <row r="35" spans="1:13" ht="12.75">
      <c r="A35" s="72"/>
      <c r="B35" s="84"/>
      <c r="C35" s="76"/>
      <c r="D35" s="76"/>
      <c r="E35" s="76"/>
      <c r="F35" s="76"/>
      <c r="G35" s="76"/>
      <c r="H35" s="76"/>
      <c r="I35" s="76"/>
      <c r="J35" s="76"/>
      <c r="K35" s="76"/>
      <c r="L35" s="67" t="s">
        <v>71</v>
      </c>
      <c r="M35" s="87" t="s">
        <v>72</v>
      </c>
    </row>
    <row r="36" spans="1:13" ht="12.75">
      <c r="A36" s="531" t="s">
        <v>77</v>
      </c>
      <c r="B36" s="80" t="s">
        <v>275</v>
      </c>
      <c r="C36" s="88"/>
      <c r="D36" s="88"/>
      <c r="E36" s="88"/>
      <c r="F36" s="88"/>
      <c r="G36" s="88"/>
      <c r="H36" s="88"/>
      <c r="I36" s="88"/>
      <c r="J36" s="88"/>
      <c r="K36" s="88"/>
      <c r="L36" s="257">
        <v>650</v>
      </c>
      <c r="M36" s="257">
        <v>1935</v>
      </c>
    </row>
    <row r="37" spans="1:13" ht="12.75" customHeight="1">
      <c r="A37" s="532"/>
      <c r="B37" s="92" t="s">
        <v>73</v>
      </c>
      <c r="C37" s="40"/>
      <c r="D37" s="40"/>
      <c r="E37" s="40"/>
      <c r="F37" s="40"/>
      <c r="G37" s="40"/>
      <c r="H37" s="40"/>
      <c r="I37" s="40"/>
      <c r="J37" s="40"/>
      <c r="K37" s="40"/>
      <c r="L37" s="258"/>
      <c r="M37" s="259"/>
    </row>
    <row r="38" spans="1:13" ht="12.75">
      <c r="A38" s="532"/>
      <c r="B38" s="75" t="s">
        <v>276</v>
      </c>
      <c r="C38" s="85"/>
      <c r="D38" s="85"/>
      <c r="E38" s="85"/>
      <c r="F38" s="85"/>
      <c r="G38" s="85"/>
      <c r="H38" s="85"/>
      <c r="I38" s="85"/>
      <c r="J38" s="85"/>
      <c r="K38" s="91"/>
      <c r="L38" s="257">
        <v>1615</v>
      </c>
      <c r="M38" s="257">
        <v>3225</v>
      </c>
    </row>
    <row r="39" spans="1:13" ht="12.75" customHeight="1">
      <c r="A39" s="532"/>
      <c r="B39" s="78" t="s">
        <v>277</v>
      </c>
      <c r="C39" s="26"/>
      <c r="D39" s="26"/>
      <c r="E39" s="26"/>
      <c r="F39" s="26"/>
      <c r="G39" s="26"/>
      <c r="H39" s="26"/>
      <c r="I39" s="26"/>
      <c r="J39" s="26"/>
      <c r="K39" s="42"/>
      <c r="L39" s="257">
        <v>2585</v>
      </c>
      <c r="M39" s="257">
        <v>5160</v>
      </c>
    </row>
    <row r="40" spans="1:13" ht="12.75">
      <c r="A40" s="532"/>
      <c r="B40" s="78" t="s">
        <v>278</v>
      </c>
      <c r="C40" s="26"/>
      <c r="D40" s="26"/>
      <c r="E40" s="26"/>
      <c r="F40" s="26"/>
      <c r="G40" s="26"/>
      <c r="H40" s="26"/>
      <c r="I40" s="26"/>
      <c r="J40" s="26"/>
      <c r="K40" s="42"/>
      <c r="L40" s="257">
        <v>5165</v>
      </c>
      <c r="M40" s="257">
        <v>10325</v>
      </c>
    </row>
    <row r="41" spans="1:13" ht="12.75">
      <c r="A41" s="532"/>
      <c r="B41" s="78" t="s">
        <v>279</v>
      </c>
      <c r="C41" s="26"/>
      <c r="D41" s="26"/>
      <c r="E41" s="26"/>
      <c r="F41" s="26"/>
      <c r="G41" s="26"/>
      <c r="H41" s="26"/>
      <c r="I41" s="26"/>
      <c r="J41" s="26"/>
      <c r="K41" s="42"/>
      <c r="L41" s="257">
        <v>9685</v>
      </c>
      <c r="M41" s="257">
        <v>25820</v>
      </c>
    </row>
    <row r="42" spans="1:13" ht="12.75">
      <c r="A42" s="532"/>
      <c r="B42" s="80" t="s">
        <v>280</v>
      </c>
      <c r="C42" s="88"/>
      <c r="D42" s="88"/>
      <c r="E42" s="88"/>
      <c r="F42" s="88"/>
      <c r="G42" s="88"/>
      <c r="H42" s="88"/>
      <c r="I42" s="88"/>
      <c r="J42" s="88"/>
      <c r="K42" s="32"/>
      <c r="L42" s="257">
        <v>16140</v>
      </c>
      <c r="M42" s="257">
        <v>45185</v>
      </c>
    </row>
    <row r="43" spans="1:13" ht="12.75">
      <c r="A43" s="95"/>
      <c r="B43" s="84"/>
      <c r="C43" s="76"/>
      <c r="D43" s="76"/>
      <c r="E43" s="76"/>
      <c r="F43" s="76"/>
      <c r="G43" s="76"/>
      <c r="H43" s="76"/>
      <c r="I43" s="76"/>
      <c r="J43" s="76"/>
      <c r="K43" s="77"/>
      <c r="L43" s="260">
        <v>16140</v>
      </c>
      <c r="M43" s="260">
        <v>45185</v>
      </c>
    </row>
    <row r="44" spans="1:13" ht="12.75">
      <c r="A44" s="95"/>
      <c r="B44" s="93"/>
      <c r="C44" s="2"/>
      <c r="D44" s="2"/>
      <c r="E44" s="2"/>
      <c r="F44" s="2"/>
      <c r="G44" s="2"/>
      <c r="H44" s="2"/>
      <c r="I44" s="2"/>
      <c r="J44" s="2"/>
      <c r="K44" s="79"/>
      <c r="L44" s="518" t="s">
        <v>282</v>
      </c>
      <c r="M44" s="519"/>
    </row>
    <row r="45" spans="1:13" ht="12.75">
      <c r="A45" s="95"/>
      <c r="B45" s="94" t="s">
        <v>281</v>
      </c>
      <c r="C45" s="2"/>
      <c r="D45" s="2"/>
      <c r="E45" s="2"/>
      <c r="F45" s="2"/>
      <c r="G45" s="2"/>
      <c r="H45" s="2"/>
      <c r="I45" s="2"/>
      <c r="J45" s="2"/>
      <c r="K45" s="79"/>
      <c r="L45" s="518"/>
      <c r="M45" s="519"/>
    </row>
    <row r="46" spans="1:13" ht="12.75">
      <c r="A46" s="96"/>
      <c r="B46" s="93"/>
      <c r="C46" s="2"/>
      <c r="D46" s="2"/>
      <c r="E46" s="2"/>
      <c r="F46" s="2"/>
      <c r="G46" s="2"/>
      <c r="H46" s="2"/>
      <c r="I46" s="2"/>
      <c r="J46" s="2"/>
      <c r="K46" s="79"/>
      <c r="L46" s="518"/>
      <c r="M46" s="519"/>
    </row>
    <row r="47" spans="1:13" ht="14.25" customHeight="1">
      <c r="A47" s="96"/>
      <c r="B47" s="86"/>
      <c r="C47" s="81"/>
      <c r="D47" s="81"/>
      <c r="E47" s="81"/>
      <c r="F47" s="81"/>
      <c r="G47" s="81"/>
      <c r="H47" s="81"/>
      <c r="I47" s="81"/>
      <c r="J47" s="81"/>
      <c r="K47" s="82"/>
      <c r="L47" s="522"/>
      <c r="M47" s="523"/>
    </row>
    <row r="48" spans="1:13" ht="12.75">
      <c r="A48" s="96"/>
      <c r="B48" s="84"/>
      <c r="C48" s="76"/>
      <c r="D48" s="76"/>
      <c r="E48" s="76"/>
      <c r="F48" s="76"/>
      <c r="G48" s="76"/>
      <c r="H48" s="76"/>
      <c r="I48" s="76"/>
      <c r="J48" s="76"/>
      <c r="K48" s="77"/>
      <c r="L48" s="516" t="s">
        <v>284</v>
      </c>
      <c r="M48" s="517"/>
    </row>
    <row r="49" spans="1:13" ht="12.75">
      <c r="A49" s="96"/>
      <c r="B49" s="93"/>
      <c r="C49" s="2"/>
      <c r="D49" s="2"/>
      <c r="E49" s="2"/>
      <c r="F49" s="2"/>
      <c r="G49" s="2"/>
      <c r="H49" s="2"/>
      <c r="I49" s="2"/>
      <c r="J49" s="2"/>
      <c r="K49" s="79"/>
      <c r="L49" s="518"/>
      <c r="M49" s="519"/>
    </row>
    <row r="50" spans="1:13" ht="12.75">
      <c r="A50" s="96"/>
      <c r="B50" s="93"/>
      <c r="C50" s="2"/>
      <c r="D50" s="2"/>
      <c r="E50" s="2"/>
      <c r="F50" s="2"/>
      <c r="G50" s="2"/>
      <c r="H50" s="2"/>
      <c r="I50" s="2"/>
      <c r="J50" s="2"/>
      <c r="K50" s="79"/>
      <c r="L50" s="518"/>
      <c r="M50" s="519"/>
    </row>
    <row r="51" spans="1:13" ht="12.75">
      <c r="A51" s="96"/>
      <c r="B51" s="78" t="s">
        <v>283</v>
      </c>
      <c r="C51" s="2"/>
      <c r="D51" s="2"/>
      <c r="E51" s="2"/>
      <c r="F51" s="2"/>
      <c r="G51" s="2"/>
      <c r="H51" s="2"/>
      <c r="I51" s="2"/>
      <c r="J51" s="2"/>
      <c r="K51" s="79"/>
      <c r="L51" s="518"/>
      <c r="M51" s="519"/>
    </row>
    <row r="52" spans="1:13" ht="12.75">
      <c r="A52" s="96"/>
      <c r="B52" s="93"/>
      <c r="C52" s="2"/>
      <c r="D52" s="2"/>
      <c r="E52" s="2"/>
      <c r="F52" s="2"/>
      <c r="G52" s="2"/>
      <c r="H52" s="2"/>
      <c r="I52" s="2"/>
      <c r="J52" s="2"/>
      <c r="K52" s="79"/>
      <c r="L52" s="518"/>
      <c r="M52" s="519"/>
    </row>
    <row r="53" spans="1:13" ht="38.25" customHeight="1">
      <c r="A53" s="96"/>
      <c r="B53" s="86"/>
      <c r="C53" s="81"/>
      <c r="D53" s="81"/>
      <c r="E53" s="81"/>
      <c r="F53" s="81"/>
      <c r="G53" s="81"/>
      <c r="H53" s="81"/>
      <c r="I53" s="81"/>
      <c r="J53" s="81"/>
      <c r="K53" s="82"/>
      <c r="L53" s="520"/>
      <c r="M53" s="521"/>
    </row>
    <row r="54" spans="1:13" ht="12.75">
      <c r="A54" s="97"/>
      <c r="B54" s="89" t="s">
        <v>74</v>
      </c>
      <c r="C54" s="40"/>
      <c r="D54" s="40"/>
      <c r="E54" s="40"/>
      <c r="F54" s="40"/>
      <c r="G54" s="40"/>
      <c r="H54" s="40"/>
      <c r="I54" s="40"/>
      <c r="J54" s="40"/>
      <c r="K54" s="90"/>
      <c r="L54" s="261">
        <v>1295</v>
      </c>
      <c r="M54" s="261">
        <v>10325</v>
      </c>
    </row>
    <row r="61" spans="1:13" ht="12.75">
      <c r="A61" s="83" t="s">
        <v>75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</row>
    <row r="62" spans="1:13" ht="12.75">
      <c r="A62" s="72"/>
      <c r="B62" s="84"/>
      <c r="C62" s="76"/>
      <c r="D62" s="76"/>
      <c r="E62" s="76"/>
      <c r="F62" s="76"/>
      <c r="G62" s="76"/>
      <c r="H62" s="76"/>
      <c r="I62" s="76"/>
      <c r="J62" s="76"/>
      <c r="K62" s="76"/>
      <c r="L62" s="248" t="s">
        <v>71</v>
      </c>
      <c r="M62" s="262" t="s">
        <v>72</v>
      </c>
    </row>
    <row r="63" spans="1:13" ht="12.75">
      <c r="A63" s="531" t="s">
        <v>76</v>
      </c>
      <c r="B63" s="80" t="s">
        <v>275</v>
      </c>
      <c r="C63" s="88"/>
      <c r="D63" s="88"/>
      <c r="E63" s="88"/>
      <c r="F63" s="88"/>
      <c r="G63" s="88"/>
      <c r="H63" s="88"/>
      <c r="I63" s="88"/>
      <c r="J63" s="88"/>
      <c r="K63" s="88"/>
      <c r="L63" s="257">
        <v>1940</v>
      </c>
      <c r="M63" s="257">
        <v>5160</v>
      </c>
    </row>
    <row r="64" spans="1:13" ht="12.75" customHeight="1">
      <c r="A64" s="532"/>
      <c r="B64" s="92" t="s">
        <v>73</v>
      </c>
      <c r="C64" s="40"/>
      <c r="D64" s="40"/>
      <c r="E64" s="40"/>
      <c r="F64" s="40"/>
      <c r="G64" s="40"/>
      <c r="H64" s="40"/>
      <c r="I64" s="40"/>
      <c r="J64" s="40"/>
      <c r="K64" s="40"/>
      <c r="L64" s="258"/>
      <c r="M64" s="259"/>
    </row>
    <row r="65" spans="1:13" ht="12.75">
      <c r="A65" s="532"/>
      <c r="B65" s="75" t="s">
        <v>276</v>
      </c>
      <c r="C65" s="85"/>
      <c r="D65" s="85"/>
      <c r="E65" s="85"/>
      <c r="F65" s="85"/>
      <c r="G65" s="85"/>
      <c r="H65" s="85"/>
      <c r="I65" s="85"/>
      <c r="J65" s="85"/>
      <c r="K65" s="91"/>
      <c r="L65" s="257">
        <v>3875</v>
      </c>
      <c r="M65" s="257">
        <v>7745</v>
      </c>
    </row>
    <row r="66" spans="1:13" ht="12.75" customHeight="1">
      <c r="A66" s="532"/>
      <c r="B66" s="78" t="s">
        <v>277</v>
      </c>
      <c r="C66" s="26"/>
      <c r="D66" s="26"/>
      <c r="E66" s="26"/>
      <c r="F66" s="26"/>
      <c r="G66" s="26"/>
      <c r="H66" s="26"/>
      <c r="I66" s="26"/>
      <c r="J66" s="26"/>
      <c r="K66" s="42"/>
      <c r="L66" s="257">
        <v>6460</v>
      </c>
      <c r="M66" s="257">
        <v>14200</v>
      </c>
    </row>
    <row r="67" spans="1:13" ht="12.75">
      <c r="A67" s="532"/>
      <c r="B67" s="78" t="s">
        <v>278</v>
      </c>
      <c r="C67" s="26"/>
      <c r="D67" s="26"/>
      <c r="E67" s="26"/>
      <c r="F67" s="26"/>
      <c r="G67" s="26"/>
      <c r="H67" s="26"/>
      <c r="I67" s="26"/>
      <c r="J67" s="26"/>
      <c r="K67" s="42"/>
      <c r="L67" s="257">
        <v>12915</v>
      </c>
      <c r="M67" s="257">
        <v>25820</v>
      </c>
    </row>
    <row r="68" spans="1:13" ht="12.75">
      <c r="A68" s="532"/>
      <c r="B68" s="78" t="s">
        <v>279</v>
      </c>
      <c r="C68" s="26"/>
      <c r="D68" s="26"/>
      <c r="E68" s="26"/>
      <c r="F68" s="26"/>
      <c r="G68" s="26"/>
      <c r="H68" s="26"/>
      <c r="I68" s="26"/>
      <c r="J68" s="26"/>
      <c r="K68" s="42"/>
      <c r="L68" s="257">
        <v>22595</v>
      </c>
      <c r="M68" s="257">
        <v>58100</v>
      </c>
    </row>
    <row r="69" spans="1:13" ht="12.75">
      <c r="A69" s="532"/>
      <c r="B69" s="80" t="s">
        <v>280</v>
      </c>
      <c r="C69" s="88"/>
      <c r="D69" s="88"/>
      <c r="E69" s="88"/>
      <c r="F69" s="88"/>
      <c r="G69" s="88"/>
      <c r="H69" s="88"/>
      <c r="I69" s="88"/>
      <c r="J69" s="88"/>
      <c r="K69" s="32"/>
      <c r="L69" s="257">
        <v>41965</v>
      </c>
      <c r="M69" s="257">
        <v>116200</v>
      </c>
    </row>
    <row r="70" spans="1:13" ht="12.75">
      <c r="A70" s="95"/>
      <c r="B70" s="84"/>
      <c r="C70" s="76"/>
      <c r="D70" s="76"/>
      <c r="E70" s="76"/>
      <c r="F70" s="76"/>
      <c r="G70" s="76"/>
      <c r="H70" s="76"/>
      <c r="I70" s="76"/>
      <c r="J70" s="76"/>
      <c r="K70" s="77"/>
      <c r="L70" s="260">
        <v>41965</v>
      </c>
      <c r="M70" s="260">
        <v>116200</v>
      </c>
    </row>
    <row r="71" spans="1:13" ht="12.75">
      <c r="A71" s="95"/>
      <c r="B71" s="93"/>
      <c r="C71" s="2"/>
      <c r="D71" s="2"/>
      <c r="E71" s="2"/>
      <c r="F71" s="2"/>
      <c r="G71" s="2"/>
      <c r="H71" s="2"/>
      <c r="I71" s="2"/>
      <c r="J71" s="2"/>
      <c r="K71" s="79"/>
      <c r="L71" s="518" t="s">
        <v>282</v>
      </c>
      <c r="M71" s="519"/>
    </row>
    <row r="72" spans="1:13" ht="12.75">
      <c r="A72" s="504" t="s">
        <v>78</v>
      </c>
      <c r="B72" s="94" t="s">
        <v>281</v>
      </c>
      <c r="C72" s="2"/>
      <c r="D72" s="2"/>
      <c r="E72" s="2"/>
      <c r="F72" s="2"/>
      <c r="G72" s="2"/>
      <c r="H72" s="2"/>
      <c r="I72" s="2"/>
      <c r="J72" s="2"/>
      <c r="K72" s="79"/>
      <c r="L72" s="518"/>
      <c r="M72" s="519"/>
    </row>
    <row r="73" spans="1:13" ht="12.75">
      <c r="A73" s="505"/>
      <c r="B73" s="93"/>
      <c r="C73" s="2"/>
      <c r="D73" s="2"/>
      <c r="E73" s="2"/>
      <c r="F73" s="2"/>
      <c r="G73" s="2"/>
      <c r="H73" s="2"/>
      <c r="I73" s="2"/>
      <c r="J73" s="2"/>
      <c r="K73" s="79"/>
      <c r="L73" s="518"/>
      <c r="M73" s="519"/>
    </row>
    <row r="74" spans="1:13" ht="12.75">
      <c r="A74" s="505"/>
      <c r="B74" s="86"/>
      <c r="C74" s="81"/>
      <c r="D74" s="81"/>
      <c r="E74" s="81"/>
      <c r="F74" s="81"/>
      <c r="G74" s="81"/>
      <c r="H74" s="81"/>
      <c r="I74" s="81"/>
      <c r="J74" s="81"/>
      <c r="K74" s="82"/>
      <c r="L74" s="522"/>
      <c r="M74" s="523"/>
    </row>
    <row r="75" spans="1:13" ht="12.75">
      <c r="A75" s="96"/>
      <c r="B75" s="84"/>
      <c r="C75" s="76"/>
      <c r="D75" s="76"/>
      <c r="E75" s="76"/>
      <c r="F75" s="76"/>
      <c r="G75" s="76"/>
      <c r="H75" s="76"/>
      <c r="I75" s="76"/>
      <c r="J75" s="76"/>
      <c r="K75" s="77"/>
      <c r="L75" s="516" t="s">
        <v>284</v>
      </c>
      <c r="M75" s="517"/>
    </row>
    <row r="76" spans="1:13" ht="12.75">
      <c r="A76" s="96"/>
      <c r="B76" s="93"/>
      <c r="C76" s="2"/>
      <c r="D76" s="2"/>
      <c r="E76" s="2"/>
      <c r="F76" s="2"/>
      <c r="G76" s="2"/>
      <c r="H76" s="2"/>
      <c r="I76" s="2"/>
      <c r="J76" s="2"/>
      <c r="K76" s="79"/>
      <c r="L76" s="518"/>
      <c r="M76" s="519"/>
    </row>
    <row r="77" spans="1:13" ht="12.75">
      <c r="A77" s="96"/>
      <c r="B77" s="93"/>
      <c r="C77" s="2"/>
      <c r="D77" s="2"/>
      <c r="E77" s="2"/>
      <c r="F77" s="2"/>
      <c r="G77" s="2"/>
      <c r="H77" s="2"/>
      <c r="I77" s="2"/>
      <c r="J77" s="2"/>
      <c r="K77" s="79"/>
      <c r="L77" s="518"/>
      <c r="M77" s="519"/>
    </row>
    <row r="78" spans="1:13" ht="12.75">
      <c r="A78" s="96"/>
      <c r="B78" s="78" t="s">
        <v>283</v>
      </c>
      <c r="C78" s="2"/>
      <c r="D78" s="2"/>
      <c r="E78" s="2"/>
      <c r="F78" s="2"/>
      <c r="G78" s="2"/>
      <c r="H78" s="2"/>
      <c r="I78" s="2"/>
      <c r="J78" s="2"/>
      <c r="K78" s="79"/>
      <c r="L78" s="518"/>
      <c r="M78" s="519"/>
    </row>
    <row r="79" spans="1:13" ht="12.75">
      <c r="A79" s="96"/>
      <c r="B79" s="93"/>
      <c r="C79" s="2"/>
      <c r="D79" s="2"/>
      <c r="E79" s="2"/>
      <c r="F79" s="2"/>
      <c r="G79" s="2"/>
      <c r="H79" s="2"/>
      <c r="I79" s="2"/>
      <c r="J79" s="2"/>
      <c r="K79" s="79"/>
      <c r="L79" s="518"/>
      <c r="M79" s="519"/>
    </row>
    <row r="80" spans="1:13" ht="39.75" customHeight="1">
      <c r="A80" s="96"/>
      <c r="B80" s="86"/>
      <c r="C80" s="81"/>
      <c r="D80" s="81"/>
      <c r="E80" s="81"/>
      <c r="F80" s="81"/>
      <c r="G80" s="81"/>
      <c r="H80" s="81"/>
      <c r="I80" s="81"/>
      <c r="J80" s="81"/>
      <c r="K80" s="82"/>
      <c r="L80" s="520"/>
      <c r="M80" s="521"/>
    </row>
    <row r="81" spans="1:13" ht="12.75">
      <c r="A81" s="97"/>
      <c r="B81" s="89" t="s">
        <v>74</v>
      </c>
      <c r="C81" s="40"/>
      <c r="D81" s="40"/>
      <c r="E81" s="40"/>
      <c r="F81" s="40"/>
      <c r="G81" s="40"/>
      <c r="H81" s="40"/>
      <c r="I81" s="40"/>
      <c r="J81" s="40"/>
      <c r="K81" s="90"/>
      <c r="L81" s="261">
        <v>3230</v>
      </c>
      <c r="M81" s="261">
        <v>25820</v>
      </c>
    </row>
    <row r="82" spans="1:13" ht="12.75">
      <c r="A82" s="265" t="s">
        <v>79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6"/>
    </row>
    <row r="83" spans="1:13" ht="12.75">
      <c r="A83" s="506" t="s">
        <v>321</v>
      </c>
      <c r="B83" s="507"/>
      <c r="C83" s="507"/>
      <c r="D83" s="507"/>
      <c r="E83" s="507"/>
      <c r="F83" s="507"/>
      <c r="G83" s="507"/>
      <c r="H83" s="507"/>
      <c r="I83" s="507"/>
      <c r="J83" s="507"/>
      <c r="K83" s="507"/>
      <c r="L83" s="507"/>
      <c r="M83" s="508"/>
    </row>
    <row r="84" spans="1:13" ht="12.75">
      <c r="A84" s="509"/>
      <c r="B84" s="510"/>
      <c r="C84" s="510"/>
      <c r="D84" s="510"/>
      <c r="E84" s="510"/>
      <c r="F84" s="510"/>
      <c r="G84" s="510"/>
      <c r="H84" s="510"/>
      <c r="I84" s="510"/>
      <c r="J84" s="510"/>
      <c r="K84" s="510"/>
      <c r="L84" s="510"/>
      <c r="M84" s="511"/>
    </row>
    <row r="85" spans="1:13" ht="12.75">
      <c r="A85" s="509"/>
      <c r="B85" s="510"/>
      <c r="C85" s="510"/>
      <c r="D85" s="510"/>
      <c r="E85" s="510"/>
      <c r="F85" s="510"/>
      <c r="G85" s="510"/>
      <c r="H85" s="510"/>
      <c r="I85" s="510"/>
      <c r="J85" s="510"/>
      <c r="K85" s="510"/>
      <c r="L85" s="510"/>
      <c r="M85" s="511"/>
    </row>
    <row r="86" spans="1:18" ht="12.75">
      <c r="A86" s="512"/>
      <c r="B86" s="513"/>
      <c r="C86" s="513"/>
      <c r="D86" s="513"/>
      <c r="E86" s="513"/>
      <c r="F86" s="513"/>
      <c r="G86" s="513"/>
      <c r="H86" s="513"/>
      <c r="I86" s="513"/>
      <c r="J86" s="513"/>
      <c r="K86" s="513"/>
      <c r="L86" s="513"/>
      <c r="M86" s="513"/>
      <c r="N86" s="93"/>
      <c r="O86" s="2"/>
      <c r="P86" s="2"/>
      <c r="Q86" s="2"/>
      <c r="R86" s="2"/>
    </row>
    <row r="87" spans="1:18" ht="12.75">
      <c r="A87" s="524" t="s">
        <v>292</v>
      </c>
      <c r="B87" s="422"/>
      <c r="C87" s="422"/>
      <c r="D87" s="422"/>
      <c r="E87" s="422"/>
      <c r="F87" s="422"/>
      <c r="G87" s="422"/>
      <c r="H87" s="422"/>
      <c r="I87" s="422"/>
      <c r="J87" s="422"/>
      <c r="K87" s="422"/>
      <c r="L87" s="422"/>
      <c r="M87" s="422"/>
      <c r="N87" s="355"/>
      <c r="O87" s="355"/>
      <c r="P87" s="355"/>
      <c r="Q87" s="355"/>
      <c r="R87" s="355"/>
    </row>
    <row r="88" spans="1:18" ht="12.75">
      <c r="A88" s="360" t="s">
        <v>293</v>
      </c>
      <c r="B88" s="357"/>
      <c r="C88" s="357"/>
      <c r="D88" s="357"/>
      <c r="E88" s="357"/>
      <c r="F88" s="357"/>
      <c r="G88" s="357"/>
      <c r="H88" s="357"/>
      <c r="I88" s="357"/>
      <c r="J88" s="357"/>
      <c r="K88" s="357"/>
      <c r="L88" s="357"/>
      <c r="M88" s="357"/>
      <c r="N88" s="357"/>
      <c r="O88" s="1"/>
      <c r="P88" s="1"/>
      <c r="Q88" s="1"/>
      <c r="R88" s="1"/>
    </row>
    <row r="89" ht="12.75">
      <c r="K89" s="352"/>
    </row>
    <row r="90" spans="2:5" ht="12.75">
      <c r="B90" s="424" t="s">
        <v>309</v>
      </c>
      <c r="C90" s="400"/>
      <c r="D90" s="400"/>
      <c r="E90" s="425"/>
    </row>
  </sheetData>
  <mergeCells count="39">
    <mergeCell ref="A63:A69"/>
    <mergeCell ref="A36:A42"/>
    <mergeCell ref="B30:M30"/>
    <mergeCell ref="A19:A25"/>
    <mergeCell ref="B27:W28"/>
    <mergeCell ref="B29:M29"/>
    <mergeCell ref="C31:M31"/>
    <mergeCell ref="C32:M32"/>
    <mergeCell ref="E33:K33"/>
    <mergeCell ref="Z4:AA4"/>
    <mergeCell ref="A1:AA1"/>
    <mergeCell ref="A2:AA2"/>
    <mergeCell ref="A3:AA3"/>
    <mergeCell ref="P4:Q4"/>
    <mergeCell ref="R4:S4"/>
    <mergeCell ref="T4:U4"/>
    <mergeCell ref="H4:I4"/>
    <mergeCell ref="J4:K4"/>
    <mergeCell ref="N4:O4"/>
    <mergeCell ref="X4:Y4"/>
    <mergeCell ref="H17:N17"/>
    <mergeCell ref="D4:E4"/>
    <mergeCell ref="H7:N7"/>
    <mergeCell ref="G13:O13"/>
    <mergeCell ref="L4:M4"/>
    <mergeCell ref="V4:W4"/>
    <mergeCell ref="F4:G4"/>
    <mergeCell ref="H12:N12"/>
    <mergeCell ref="H16:N16"/>
    <mergeCell ref="B90:E90"/>
    <mergeCell ref="A72:A74"/>
    <mergeCell ref="A83:M86"/>
    <mergeCell ref="AB3:AD3"/>
    <mergeCell ref="B4:C4"/>
    <mergeCell ref="L48:M53"/>
    <mergeCell ref="L44:M47"/>
    <mergeCell ref="A87:M87"/>
    <mergeCell ref="L71:M74"/>
    <mergeCell ref="L75:M80"/>
  </mergeCells>
  <hyperlinks>
    <hyperlink ref="AB3" location="Indice!A1" display="Torna all' indice"/>
    <hyperlink ref="B90" location="Indice!A1" display="Torna all' indice"/>
  </hyperlinks>
  <printOptions horizontalCentered="1"/>
  <pageMargins left="0.1968503937007874" right="0.1968503937007874" top="0.4724409448818898" bottom="0.7480314960629921" header="0.5118110236220472" footer="0.5118110236220472"/>
  <pageSetup horizontalDpi="600" verticalDpi="600" orientation="landscape" paperSize="9" r:id="rId1"/>
  <headerFooter alignWithMargins="0">
    <oddFooter>&amp;CPagina &amp;P di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62"/>
  <sheetViews>
    <sheetView workbookViewId="0" topLeftCell="A36">
      <selection activeCell="G49" sqref="G49:I49"/>
    </sheetView>
  </sheetViews>
  <sheetFormatPr defaultColWidth="9.140625" defaultRowHeight="12.75"/>
  <cols>
    <col min="1" max="1" width="3.421875" style="0" customWidth="1"/>
    <col min="2" max="2" width="28.00390625" style="0" customWidth="1"/>
    <col min="3" max="15" width="5.7109375" style="0" customWidth="1"/>
    <col min="16" max="16" width="6.57421875" style="0" customWidth="1"/>
  </cols>
  <sheetData>
    <row r="1" spans="1:16" ht="12.75">
      <c r="A1" s="530" t="s">
        <v>295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</row>
    <row r="2" spans="1:19" ht="12.75">
      <c r="A2" s="564" t="s">
        <v>256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424" t="s">
        <v>309</v>
      </c>
      <c r="R2" s="400"/>
      <c r="S2" s="400"/>
    </row>
    <row r="3" spans="1:16" ht="15" customHeight="1">
      <c r="A3" s="565"/>
      <c r="B3" s="409"/>
      <c r="C3" s="547" t="s">
        <v>88</v>
      </c>
      <c r="D3" s="548"/>
      <c r="E3" s="547" t="s">
        <v>89</v>
      </c>
      <c r="F3" s="557"/>
      <c r="G3" s="547" t="s">
        <v>90</v>
      </c>
      <c r="H3" s="548"/>
      <c r="I3" s="547" t="s">
        <v>91</v>
      </c>
      <c r="J3" s="548"/>
      <c r="K3" s="547" t="s">
        <v>92</v>
      </c>
      <c r="L3" s="548"/>
      <c r="M3" s="547" t="s">
        <v>93</v>
      </c>
      <c r="N3" s="548"/>
      <c r="O3" s="547" t="s">
        <v>94</v>
      </c>
      <c r="P3" s="548"/>
    </row>
    <row r="4" spans="1:16" ht="15" customHeight="1">
      <c r="A4" s="566"/>
      <c r="B4" s="490"/>
      <c r="C4" s="549"/>
      <c r="D4" s="550"/>
      <c r="E4" s="558"/>
      <c r="F4" s="559"/>
      <c r="G4" s="549"/>
      <c r="H4" s="550"/>
      <c r="I4" s="549"/>
      <c r="J4" s="550"/>
      <c r="K4" s="549"/>
      <c r="L4" s="550"/>
      <c r="M4" s="549"/>
      <c r="N4" s="550"/>
      <c r="O4" s="549"/>
      <c r="P4" s="550"/>
    </row>
    <row r="5" spans="1:16" ht="15" customHeight="1">
      <c r="A5" s="566"/>
      <c r="B5" s="490"/>
      <c r="C5" s="551"/>
      <c r="D5" s="552"/>
      <c r="E5" s="560"/>
      <c r="F5" s="561"/>
      <c r="G5" s="551"/>
      <c r="H5" s="552"/>
      <c r="I5" s="551"/>
      <c r="J5" s="552"/>
      <c r="K5" s="551"/>
      <c r="L5" s="552"/>
      <c r="M5" s="551"/>
      <c r="N5" s="552"/>
      <c r="O5" s="551"/>
      <c r="P5" s="552"/>
    </row>
    <row r="6" spans="1:17" ht="12.75">
      <c r="A6" s="567"/>
      <c r="B6" s="478"/>
      <c r="C6" s="134" t="s">
        <v>95</v>
      </c>
      <c r="D6" s="134" t="s">
        <v>72</v>
      </c>
      <c r="E6" s="134" t="s">
        <v>95</v>
      </c>
      <c r="F6" s="134" t="s">
        <v>72</v>
      </c>
      <c r="G6" s="134" t="s">
        <v>95</v>
      </c>
      <c r="H6" s="134" t="s">
        <v>72</v>
      </c>
      <c r="I6" s="134" t="s">
        <v>95</v>
      </c>
      <c r="J6" s="156" t="s">
        <v>72</v>
      </c>
      <c r="K6" s="134" t="s">
        <v>95</v>
      </c>
      <c r="L6" s="134" t="s">
        <v>72</v>
      </c>
      <c r="M6" s="134" t="s">
        <v>95</v>
      </c>
      <c r="N6" s="134" t="s">
        <v>72</v>
      </c>
      <c r="O6" s="134" t="s">
        <v>95</v>
      </c>
      <c r="P6" s="134" t="s">
        <v>72</v>
      </c>
      <c r="Q6" s="352"/>
    </row>
    <row r="7" spans="1:16" ht="12.75">
      <c r="A7" s="89" t="s">
        <v>96</v>
      </c>
      <c r="B7" s="135" t="s">
        <v>97</v>
      </c>
      <c r="C7" s="89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90"/>
    </row>
    <row r="8" spans="1:16" ht="18">
      <c r="A8" s="136" t="s">
        <v>98</v>
      </c>
      <c r="B8" s="140" t="s">
        <v>99</v>
      </c>
      <c r="C8" s="154">
        <v>6</v>
      </c>
      <c r="D8" s="149">
        <v>10</v>
      </c>
      <c r="E8" s="154">
        <v>8</v>
      </c>
      <c r="F8" s="149">
        <v>16</v>
      </c>
      <c r="G8" s="119">
        <v>8</v>
      </c>
      <c r="H8" s="119">
        <v>12</v>
      </c>
      <c r="I8" s="117">
        <v>10</v>
      </c>
      <c r="J8" s="119">
        <v>16</v>
      </c>
      <c r="K8" s="117">
        <v>12</v>
      </c>
      <c r="L8" s="120">
        <v>20</v>
      </c>
      <c r="M8" s="117">
        <v>19</v>
      </c>
      <c r="N8" s="120">
        <v>32</v>
      </c>
      <c r="O8" s="117">
        <v>24</v>
      </c>
      <c r="P8" s="120">
        <v>40</v>
      </c>
    </row>
    <row r="9" spans="1:16" ht="27">
      <c r="A9" s="136" t="s">
        <v>100</v>
      </c>
      <c r="B9" s="140" t="s">
        <v>101</v>
      </c>
      <c r="C9" s="146">
        <v>19</v>
      </c>
      <c r="D9" s="129">
        <v>39</v>
      </c>
      <c r="E9" s="146">
        <v>24</v>
      </c>
      <c r="F9" s="129">
        <v>65</v>
      </c>
      <c r="G9" s="128">
        <v>24</v>
      </c>
      <c r="H9" s="128">
        <v>48</v>
      </c>
      <c r="I9" s="146">
        <v>32</v>
      </c>
      <c r="J9" s="128">
        <v>65</v>
      </c>
      <c r="K9" s="146">
        <v>40</v>
      </c>
      <c r="L9" s="129">
        <v>81</v>
      </c>
      <c r="M9" s="146">
        <v>65</v>
      </c>
      <c r="N9" s="129">
        <v>129</v>
      </c>
      <c r="O9" s="146">
        <v>81</v>
      </c>
      <c r="P9" s="129">
        <v>161</v>
      </c>
    </row>
    <row r="10" spans="1:16" ht="45.75">
      <c r="A10" s="136" t="s">
        <v>102</v>
      </c>
      <c r="B10" s="139" t="s">
        <v>103</v>
      </c>
      <c r="C10" s="146">
        <v>39</v>
      </c>
      <c r="D10" s="129">
        <v>77</v>
      </c>
      <c r="E10" s="146">
        <v>48</v>
      </c>
      <c r="F10" s="129">
        <v>129</v>
      </c>
      <c r="G10" s="128">
        <v>48</v>
      </c>
      <c r="H10" s="128">
        <v>97</v>
      </c>
      <c r="I10" s="146">
        <v>65</v>
      </c>
      <c r="J10" s="128">
        <v>129</v>
      </c>
      <c r="K10" s="146">
        <v>81</v>
      </c>
      <c r="L10" s="129">
        <v>161</v>
      </c>
      <c r="M10" s="146">
        <v>129</v>
      </c>
      <c r="N10" s="129">
        <v>258</v>
      </c>
      <c r="O10" s="146">
        <v>161</v>
      </c>
      <c r="P10" s="129">
        <v>323</v>
      </c>
    </row>
    <row r="11" spans="1:16" ht="21.75" customHeight="1">
      <c r="A11" s="137" t="s">
        <v>104</v>
      </c>
      <c r="B11" s="141" t="s">
        <v>105</v>
      </c>
      <c r="C11" s="146">
        <v>20</v>
      </c>
      <c r="D11" s="129">
        <v>35</v>
      </c>
      <c r="E11" s="146">
        <v>25</v>
      </c>
      <c r="F11" s="129">
        <v>60</v>
      </c>
      <c r="G11" s="128">
        <v>25</v>
      </c>
      <c r="H11" s="128">
        <v>45</v>
      </c>
      <c r="I11" s="146">
        <v>30</v>
      </c>
      <c r="J11" s="128">
        <v>60</v>
      </c>
      <c r="K11" s="146">
        <v>40</v>
      </c>
      <c r="L11" s="129">
        <v>75</v>
      </c>
      <c r="M11" s="146">
        <v>60</v>
      </c>
      <c r="N11" s="129">
        <v>120</v>
      </c>
      <c r="O11" s="146">
        <v>75</v>
      </c>
      <c r="P11" s="129">
        <v>150</v>
      </c>
    </row>
    <row r="12" spans="1:16" ht="12.75">
      <c r="A12" s="164" t="s">
        <v>106</v>
      </c>
      <c r="B12" s="165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4"/>
    </row>
    <row r="13" spans="1:16" ht="12.75">
      <c r="A13" s="166" t="s">
        <v>131</v>
      </c>
      <c r="B13" s="157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6"/>
    </row>
    <row r="14" spans="1:16" ht="12.75">
      <c r="A14" s="166" t="s">
        <v>132</v>
      </c>
      <c r="B14" s="157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6"/>
    </row>
    <row r="15" spans="1:16" ht="12.75">
      <c r="A15" s="166" t="s">
        <v>140</v>
      </c>
      <c r="B15" s="157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6"/>
    </row>
    <row r="16" spans="1:16" ht="12.75">
      <c r="A16" s="166" t="s">
        <v>133</v>
      </c>
      <c r="B16" s="157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6"/>
    </row>
    <row r="17" spans="1:16" ht="12.75">
      <c r="A17" s="166" t="s">
        <v>310</v>
      </c>
      <c r="B17" s="157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6"/>
    </row>
    <row r="18" spans="1:16" ht="12.75">
      <c r="A18" s="166" t="s">
        <v>134</v>
      </c>
      <c r="B18" s="157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6"/>
    </row>
    <row r="19" spans="1:16" ht="12.75">
      <c r="A19" s="167" t="s">
        <v>135</v>
      </c>
      <c r="B19" s="168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20"/>
    </row>
    <row r="20" spans="1:16" ht="21.75" customHeight="1">
      <c r="A20" s="138" t="s">
        <v>107</v>
      </c>
      <c r="B20" s="141" t="s">
        <v>108</v>
      </c>
      <c r="C20" s="146">
        <v>50</v>
      </c>
      <c r="D20" s="129">
        <v>250</v>
      </c>
      <c r="E20" s="146">
        <v>60</v>
      </c>
      <c r="F20" s="129">
        <v>375</v>
      </c>
      <c r="G20" s="128">
        <v>60</v>
      </c>
      <c r="H20" s="128">
        <v>280</v>
      </c>
      <c r="I20" s="146">
        <v>75</v>
      </c>
      <c r="J20" s="128">
        <v>375</v>
      </c>
      <c r="K20" s="146">
        <v>95</v>
      </c>
      <c r="L20" s="129">
        <v>465</v>
      </c>
      <c r="M20" s="146">
        <v>150</v>
      </c>
      <c r="N20" s="129">
        <v>750</v>
      </c>
      <c r="O20" s="146">
        <v>190</v>
      </c>
      <c r="P20" s="129">
        <v>935</v>
      </c>
    </row>
    <row r="21" spans="1:16" ht="12.75">
      <c r="A21" s="169" t="s">
        <v>141</v>
      </c>
      <c r="B21" s="165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4"/>
    </row>
    <row r="22" spans="1:16" ht="12.75">
      <c r="A22" s="170" t="s">
        <v>142</v>
      </c>
      <c r="B22" s="157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6"/>
    </row>
    <row r="23" spans="1:16" ht="12.75">
      <c r="A23" s="170" t="s">
        <v>136</v>
      </c>
      <c r="B23" s="157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6"/>
    </row>
    <row r="24" spans="1:16" ht="12.75">
      <c r="A24" s="171" t="s">
        <v>137</v>
      </c>
      <c r="B24" s="168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20"/>
    </row>
    <row r="25" spans="1:16" ht="21.75" customHeight="1">
      <c r="A25" s="138" t="s">
        <v>109</v>
      </c>
      <c r="B25" s="141" t="s">
        <v>110</v>
      </c>
      <c r="C25" s="146">
        <v>10</v>
      </c>
      <c r="D25" s="145">
        <v>16</v>
      </c>
      <c r="E25" s="144">
        <v>13</v>
      </c>
      <c r="F25" s="145">
        <v>26</v>
      </c>
      <c r="G25" s="127">
        <v>13</v>
      </c>
      <c r="H25" s="127">
        <v>19</v>
      </c>
      <c r="I25" s="144">
        <v>16</v>
      </c>
      <c r="J25" s="127">
        <v>26</v>
      </c>
      <c r="K25" s="144">
        <v>20</v>
      </c>
      <c r="L25" s="145">
        <v>32</v>
      </c>
      <c r="M25" s="144">
        <v>35</v>
      </c>
      <c r="N25" s="145">
        <v>52</v>
      </c>
      <c r="O25" s="146">
        <v>40</v>
      </c>
      <c r="P25" s="129">
        <v>65</v>
      </c>
    </row>
    <row r="26" spans="1:16" ht="12.75">
      <c r="A26" s="172" t="s">
        <v>311</v>
      </c>
      <c r="B26" s="133"/>
      <c r="C26" s="128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8"/>
      <c r="P26" s="129"/>
    </row>
    <row r="27" spans="1:16" ht="21.75" customHeight="1">
      <c r="A27" s="132" t="s">
        <v>111</v>
      </c>
      <c r="B27" s="141" t="s">
        <v>112</v>
      </c>
      <c r="C27" s="144">
        <v>20</v>
      </c>
      <c r="D27" s="145">
        <v>35</v>
      </c>
      <c r="E27" s="144">
        <v>30</v>
      </c>
      <c r="F27" s="145">
        <v>60</v>
      </c>
      <c r="G27" s="127">
        <v>30</v>
      </c>
      <c r="H27" s="127">
        <v>45</v>
      </c>
      <c r="I27" s="144">
        <v>35</v>
      </c>
      <c r="J27" s="127">
        <v>60</v>
      </c>
      <c r="K27" s="144">
        <v>45</v>
      </c>
      <c r="L27" s="145">
        <v>75</v>
      </c>
      <c r="M27" s="144">
        <v>70</v>
      </c>
      <c r="N27" s="145">
        <v>120</v>
      </c>
      <c r="O27" s="146">
        <v>90</v>
      </c>
      <c r="P27" s="129">
        <v>150</v>
      </c>
    </row>
    <row r="28" spans="1:16" ht="14.25" customHeight="1">
      <c r="A28" s="169" t="s">
        <v>312</v>
      </c>
      <c r="B28" s="169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3"/>
      <c r="P28" s="114"/>
    </row>
    <row r="29" spans="1:16" ht="12.75">
      <c r="A29" s="171" t="s">
        <v>138</v>
      </c>
      <c r="B29" s="16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9"/>
      <c r="P29" s="120"/>
    </row>
    <row r="30" ht="12.75">
      <c r="B30" s="63" t="s">
        <v>139</v>
      </c>
    </row>
    <row r="32" spans="1:16" ht="20.25" customHeight="1">
      <c r="A32" s="84"/>
      <c r="B32" s="77"/>
      <c r="C32" s="547" t="s">
        <v>88</v>
      </c>
      <c r="D32" s="548"/>
      <c r="E32" s="547" t="s">
        <v>89</v>
      </c>
      <c r="F32" s="557"/>
      <c r="G32" s="547" t="s">
        <v>90</v>
      </c>
      <c r="H32" s="548"/>
      <c r="I32" s="547" t="s">
        <v>91</v>
      </c>
      <c r="J32" s="548"/>
      <c r="K32" s="547" t="s">
        <v>92</v>
      </c>
      <c r="L32" s="548"/>
      <c r="M32" s="547" t="s">
        <v>93</v>
      </c>
      <c r="N32" s="548"/>
      <c r="O32" s="547" t="s">
        <v>94</v>
      </c>
      <c r="P32" s="548"/>
    </row>
    <row r="33" spans="1:16" ht="12.75">
      <c r="A33" s="93"/>
      <c r="B33" s="79"/>
      <c r="C33" s="549"/>
      <c r="D33" s="550"/>
      <c r="E33" s="558"/>
      <c r="F33" s="559"/>
      <c r="G33" s="549"/>
      <c r="H33" s="550"/>
      <c r="I33" s="549"/>
      <c r="J33" s="550"/>
      <c r="K33" s="549"/>
      <c r="L33" s="550"/>
      <c r="M33" s="549"/>
      <c r="N33" s="550"/>
      <c r="O33" s="549"/>
      <c r="P33" s="550"/>
    </row>
    <row r="34" spans="1:16" ht="12.75">
      <c r="A34" s="93"/>
      <c r="B34" s="79"/>
      <c r="C34" s="551"/>
      <c r="D34" s="552"/>
      <c r="E34" s="560"/>
      <c r="F34" s="561"/>
      <c r="G34" s="551"/>
      <c r="H34" s="552"/>
      <c r="I34" s="551"/>
      <c r="J34" s="552"/>
      <c r="K34" s="551"/>
      <c r="L34" s="552"/>
      <c r="M34" s="551"/>
      <c r="N34" s="552"/>
      <c r="O34" s="551"/>
      <c r="P34" s="552"/>
    </row>
    <row r="35" spans="1:16" ht="12.75">
      <c r="A35" s="80"/>
      <c r="B35" s="32"/>
      <c r="C35" s="87" t="s">
        <v>95</v>
      </c>
      <c r="D35" s="87" t="s">
        <v>72</v>
      </c>
      <c r="E35" s="87" t="s">
        <v>95</v>
      </c>
      <c r="F35" s="87" t="s">
        <v>72</v>
      </c>
      <c r="G35" s="87" t="s">
        <v>95</v>
      </c>
      <c r="H35" s="87" t="s">
        <v>72</v>
      </c>
      <c r="I35" s="87" t="s">
        <v>95</v>
      </c>
      <c r="J35" s="177" t="s">
        <v>72</v>
      </c>
      <c r="K35" s="87" t="s">
        <v>95</v>
      </c>
      <c r="L35" s="87" t="s">
        <v>72</v>
      </c>
      <c r="M35" s="87" t="s">
        <v>95</v>
      </c>
      <c r="N35" s="87" t="s">
        <v>72</v>
      </c>
      <c r="O35" s="87" t="s">
        <v>95</v>
      </c>
      <c r="P35" s="87" t="s">
        <v>72</v>
      </c>
    </row>
    <row r="36" spans="1:16" ht="17.25" customHeight="1">
      <c r="A36" s="142" t="s">
        <v>113</v>
      </c>
      <c r="B36" s="157" t="s">
        <v>114</v>
      </c>
      <c r="C36" s="173"/>
      <c r="D36" s="174"/>
      <c r="E36" s="174"/>
      <c r="F36" s="174"/>
      <c r="G36" s="174"/>
      <c r="H36" s="174"/>
      <c r="I36" s="174"/>
      <c r="J36" s="174"/>
      <c r="K36" s="174"/>
      <c r="L36" s="175"/>
      <c r="M36" s="175"/>
      <c r="N36" s="175"/>
      <c r="O36" s="175"/>
      <c r="P36" s="176"/>
    </row>
    <row r="37" spans="1:16" ht="21.75" customHeight="1">
      <c r="A37" s="131" t="s">
        <v>116</v>
      </c>
      <c r="B37" s="140" t="s">
        <v>117</v>
      </c>
      <c r="C37" s="154">
        <v>30</v>
      </c>
      <c r="D37" s="149">
        <v>60</v>
      </c>
      <c r="E37" s="154">
        <v>40</v>
      </c>
      <c r="F37" s="149">
        <v>90</v>
      </c>
      <c r="G37" s="118">
        <v>40</v>
      </c>
      <c r="H37" s="118">
        <v>65</v>
      </c>
      <c r="I37" s="154">
        <v>50</v>
      </c>
      <c r="J37" s="118">
        <v>90</v>
      </c>
      <c r="K37" s="154">
        <v>65</v>
      </c>
      <c r="L37" s="149">
        <v>110</v>
      </c>
      <c r="M37" s="154">
        <v>100</v>
      </c>
      <c r="N37" s="149">
        <v>180</v>
      </c>
      <c r="O37" s="117">
        <v>125</v>
      </c>
      <c r="P37" s="120">
        <v>225</v>
      </c>
    </row>
    <row r="38" spans="1:16" ht="63">
      <c r="A38" s="131" t="s">
        <v>118</v>
      </c>
      <c r="B38" s="140" t="s">
        <v>313</v>
      </c>
      <c r="C38" s="144">
        <v>50</v>
      </c>
      <c r="D38" s="145">
        <v>250</v>
      </c>
      <c r="E38" s="144">
        <v>75</v>
      </c>
      <c r="F38" s="145">
        <v>375</v>
      </c>
      <c r="G38" s="127">
        <v>75</v>
      </c>
      <c r="H38" s="127">
        <v>280</v>
      </c>
      <c r="I38" s="144">
        <v>100</v>
      </c>
      <c r="J38" s="127">
        <v>375</v>
      </c>
      <c r="K38" s="144">
        <v>125</v>
      </c>
      <c r="L38" s="145">
        <v>465</v>
      </c>
      <c r="M38" s="144">
        <v>200</v>
      </c>
      <c r="N38" s="145">
        <v>750</v>
      </c>
      <c r="O38" s="146">
        <v>250</v>
      </c>
      <c r="P38" s="129">
        <v>935</v>
      </c>
    </row>
    <row r="39" spans="1:16" ht="12.75">
      <c r="A39" s="130" t="s">
        <v>119</v>
      </c>
      <c r="B39" s="139" t="s">
        <v>120</v>
      </c>
      <c r="C39" s="111">
        <v>60</v>
      </c>
      <c r="D39" s="148">
        <v>300</v>
      </c>
      <c r="E39" s="153">
        <v>115</v>
      </c>
      <c r="F39" s="148">
        <v>450</v>
      </c>
      <c r="G39" s="112">
        <v>115</v>
      </c>
      <c r="H39" s="112">
        <v>335</v>
      </c>
      <c r="I39" s="153">
        <v>150</v>
      </c>
      <c r="J39" s="112">
        <v>450</v>
      </c>
      <c r="K39" s="153">
        <v>190</v>
      </c>
      <c r="L39" s="148">
        <v>560</v>
      </c>
      <c r="M39" s="153">
        <v>300</v>
      </c>
      <c r="N39" s="148">
        <v>900</v>
      </c>
      <c r="O39" s="111">
        <v>375</v>
      </c>
      <c r="P39" s="114">
        <v>1125</v>
      </c>
    </row>
    <row r="40" spans="1:16" ht="22.5">
      <c r="A40" s="142" t="s">
        <v>115</v>
      </c>
      <c r="B40" s="157" t="s">
        <v>121</v>
      </c>
      <c r="C40" s="158"/>
      <c r="D40" s="159"/>
      <c r="E40" s="159"/>
      <c r="F40" s="159"/>
      <c r="G40" s="159"/>
      <c r="H40" s="159"/>
      <c r="I40" s="159"/>
      <c r="J40" s="159"/>
      <c r="K40" s="159"/>
      <c r="L40" s="40"/>
      <c r="M40" s="40"/>
      <c r="N40" s="40"/>
      <c r="O40" s="40"/>
      <c r="P40" s="90"/>
    </row>
    <row r="41" spans="1:16" ht="12.75">
      <c r="A41" s="160" t="s">
        <v>123</v>
      </c>
      <c r="B41" s="163" t="s">
        <v>314</v>
      </c>
      <c r="C41" s="111"/>
      <c r="D41" s="148"/>
      <c r="E41" s="153"/>
      <c r="F41" s="148"/>
      <c r="G41" s="112"/>
      <c r="H41" s="112"/>
      <c r="I41" s="153"/>
      <c r="J41" s="112"/>
      <c r="K41" s="153"/>
      <c r="L41" s="148"/>
      <c r="M41" s="153"/>
      <c r="N41" s="148"/>
      <c r="O41" s="111"/>
      <c r="P41" s="114"/>
    </row>
    <row r="42" spans="1:16" ht="18.75">
      <c r="A42" s="161" t="s">
        <v>124</v>
      </c>
      <c r="B42" s="122" t="s">
        <v>315</v>
      </c>
      <c r="C42" s="115">
        <v>50</v>
      </c>
      <c r="D42" s="147">
        <v>230</v>
      </c>
      <c r="E42" s="152">
        <v>60</v>
      </c>
      <c r="F42" s="147">
        <v>345</v>
      </c>
      <c r="G42" s="109">
        <v>60</v>
      </c>
      <c r="H42" s="109">
        <v>255</v>
      </c>
      <c r="I42" s="152">
        <v>75</v>
      </c>
      <c r="J42" s="109">
        <v>345</v>
      </c>
      <c r="K42" s="152">
        <v>95</v>
      </c>
      <c r="L42" s="147">
        <v>430</v>
      </c>
      <c r="M42" s="152">
        <v>150</v>
      </c>
      <c r="N42" s="147">
        <v>690</v>
      </c>
      <c r="O42" s="115">
        <v>190</v>
      </c>
      <c r="P42" s="116">
        <v>860</v>
      </c>
    </row>
    <row r="43" spans="1:16" ht="18.75">
      <c r="A43" s="162" t="s">
        <v>122</v>
      </c>
      <c r="B43" s="124" t="s">
        <v>316</v>
      </c>
      <c r="C43" s="117"/>
      <c r="D43" s="149"/>
      <c r="E43" s="154"/>
      <c r="F43" s="149"/>
      <c r="G43" s="118"/>
      <c r="H43" s="118"/>
      <c r="I43" s="154"/>
      <c r="J43" s="118"/>
      <c r="K43" s="154"/>
      <c r="L43" s="149"/>
      <c r="M43" s="154"/>
      <c r="N43" s="149"/>
      <c r="O43" s="117"/>
      <c r="P43" s="120"/>
    </row>
    <row r="44" spans="1:16" ht="12.75">
      <c r="A44" s="143" t="s">
        <v>125</v>
      </c>
      <c r="B44" s="122" t="s">
        <v>317</v>
      </c>
      <c r="C44" s="115">
        <v>20</v>
      </c>
      <c r="D44" s="147">
        <v>50</v>
      </c>
      <c r="E44" s="152">
        <v>25</v>
      </c>
      <c r="F44" s="147">
        <v>75</v>
      </c>
      <c r="G44" s="109">
        <v>25</v>
      </c>
      <c r="H44" s="109">
        <v>55</v>
      </c>
      <c r="I44" s="152">
        <v>30</v>
      </c>
      <c r="J44" s="109">
        <v>75</v>
      </c>
      <c r="K44" s="152">
        <v>40</v>
      </c>
      <c r="L44" s="147">
        <v>90</v>
      </c>
      <c r="M44" s="152">
        <v>60</v>
      </c>
      <c r="N44" s="147">
        <v>150</v>
      </c>
      <c r="O44" s="115">
        <v>75</v>
      </c>
      <c r="P44" s="116">
        <v>185</v>
      </c>
    </row>
    <row r="45" spans="1:16" ht="12.75">
      <c r="A45" s="126" t="s">
        <v>126</v>
      </c>
      <c r="B45" s="139" t="s">
        <v>318</v>
      </c>
      <c r="C45" s="150" t="s">
        <v>130</v>
      </c>
      <c r="D45" s="151" t="s">
        <v>130</v>
      </c>
      <c r="E45" s="155" t="s">
        <v>130</v>
      </c>
      <c r="F45" s="151" t="s">
        <v>130</v>
      </c>
      <c r="G45" s="127">
        <v>90</v>
      </c>
      <c r="H45" s="127">
        <v>450</v>
      </c>
      <c r="I45" s="144">
        <v>120</v>
      </c>
      <c r="J45" s="127">
        <v>600</v>
      </c>
      <c r="K45" s="144">
        <v>150</v>
      </c>
      <c r="L45" s="145">
        <v>750</v>
      </c>
      <c r="M45" s="144">
        <v>240</v>
      </c>
      <c r="N45" s="145">
        <v>1200</v>
      </c>
      <c r="O45" s="146">
        <v>300</v>
      </c>
      <c r="P45" s="129">
        <v>1500</v>
      </c>
    </row>
    <row r="46" spans="1:16" ht="12.75">
      <c r="A46" s="125" t="s">
        <v>127</v>
      </c>
      <c r="B46" s="121" t="s">
        <v>319</v>
      </c>
      <c r="C46" s="555">
        <v>60</v>
      </c>
      <c r="D46" s="562">
        <v>300</v>
      </c>
      <c r="E46" s="555">
        <v>90</v>
      </c>
      <c r="F46" s="562">
        <v>450</v>
      </c>
      <c r="G46" s="553">
        <v>70</v>
      </c>
      <c r="H46" s="553">
        <v>335</v>
      </c>
      <c r="I46" s="555">
        <v>90</v>
      </c>
      <c r="J46" s="553">
        <v>450</v>
      </c>
      <c r="K46" s="555">
        <v>115</v>
      </c>
      <c r="L46" s="562">
        <v>560</v>
      </c>
      <c r="M46" s="555">
        <v>180</v>
      </c>
      <c r="N46" s="562">
        <v>900</v>
      </c>
      <c r="O46" s="555">
        <v>225</v>
      </c>
      <c r="P46" s="568">
        <v>1125</v>
      </c>
    </row>
    <row r="47" spans="1:16" ht="12.75">
      <c r="A47" s="123" t="s">
        <v>129</v>
      </c>
      <c r="B47" s="124" t="s">
        <v>128</v>
      </c>
      <c r="C47" s="556"/>
      <c r="D47" s="563"/>
      <c r="E47" s="556"/>
      <c r="F47" s="563"/>
      <c r="G47" s="554"/>
      <c r="H47" s="554"/>
      <c r="I47" s="556"/>
      <c r="J47" s="554"/>
      <c r="K47" s="556"/>
      <c r="L47" s="563"/>
      <c r="M47" s="556"/>
      <c r="N47" s="563"/>
      <c r="O47" s="556"/>
      <c r="P47" s="569"/>
    </row>
    <row r="48" spans="1:16" ht="12.75">
      <c r="A48" s="108"/>
      <c r="B48" s="10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1:16" ht="12.75">
      <c r="A49" s="108"/>
      <c r="B49" s="107"/>
      <c r="C49" s="18"/>
      <c r="D49" s="18"/>
      <c r="E49" s="18"/>
      <c r="F49" s="18"/>
      <c r="G49" s="424" t="s">
        <v>309</v>
      </c>
      <c r="H49" s="400"/>
      <c r="I49" s="400"/>
      <c r="J49" s="18"/>
      <c r="K49" s="352"/>
      <c r="L49" s="18"/>
      <c r="M49" s="18"/>
      <c r="N49" s="18"/>
      <c r="O49" s="18"/>
      <c r="P49" s="18"/>
    </row>
    <row r="50" spans="1:16" ht="12.75">
      <c r="A50" s="108"/>
      <c r="B50" s="10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6" ht="12.75">
      <c r="A51" s="108"/>
      <c r="B51" s="10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ht="12.75">
      <c r="A52" s="108"/>
      <c r="B52" s="10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ht="12.75">
      <c r="A53" s="108"/>
      <c r="B53" s="10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ht="12.75">
      <c r="A54" s="108"/>
      <c r="B54" s="10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2" ht="12.75">
      <c r="A55" s="108"/>
      <c r="B55" s="107"/>
    </row>
    <row r="56" spans="1:2" ht="12.75">
      <c r="A56" s="108"/>
      <c r="B56" s="107"/>
    </row>
    <row r="57" spans="1:2" ht="12.75">
      <c r="A57" s="108"/>
      <c r="B57" s="107"/>
    </row>
    <row r="58" spans="1:2" ht="12.75">
      <c r="A58" s="108"/>
      <c r="B58" s="107"/>
    </row>
    <row r="59" spans="1:2" ht="12.75">
      <c r="A59" s="108"/>
      <c r="B59" s="107"/>
    </row>
    <row r="60" spans="1:2" ht="12.75">
      <c r="A60" s="108"/>
      <c r="B60" s="107"/>
    </row>
    <row r="61" spans="1:2" ht="12.75">
      <c r="A61" s="108"/>
      <c r="B61" s="107"/>
    </row>
    <row r="62" spans="1:2" ht="12.75">
      <c r="A62" s="108"/>
      <c r="B62" s="107"/>
    </row>
  </sheetData>
  <mergeCells count="33">
    <mergeCell ref="A1:P1"/>
    <mergeCell ref="A2:P2"/>
    <mergeCell ref="A3:B6"/>
    <mergeCell ref="O46:O47"/>
    <mergeCell ref="P46:P47"/>
    <mergeCell ref="C32:D34"/>
    <mergeCell ref="E32:F34"/>
    <mergeCell ref="G32:H34"/>
    <mergeCell ref="I32:J34"/>
    <mergeCell ref="K32:L34"/>
    <mergeCell ref="O32:P34"/>
    <mergeCell ref="K46:K47"/>
    <mergeCell ref="L46:L47"/>
    <mergeCell ref="M46:M47"/>
    <mergeCell ref="N46:N47"/>
    <mergeCell ref="C46:C47"/>
    <mergeCell ref="D46:D47"/>
    <mergeCell ref="E46:E47"/>
    <mergeCell ref="F46:F47"/>
    <mergeCell ref="C3:D5"/>
    <mergeCell ref="E3:F5"/>
    <mergeCell ref="G3:H5"/>
    <mergeCell ref="I3:J5"/>
    <mergeCell ref="Q2:S2"/>
    <mergeCell ref="G49:I49"/>
    <mergeCell ref="K3:L5"/>
    <mergeCell ref="M3:N5"/>
    <mergeCell ref="O3:P5"/>
    <mergeCell ref="G46:G47"/>
    <mergeCell ref="H46:H47"/>
    <mergeCell ref="I46:I47"/>
    <mergeCell ref="J46:J47"/>
    <mergeCell ref="M32:N34"/>
  </mergeCells>
  <hyperlinks>
    <hyperlink ref="Q2" location="Indice!A1" display="Torna all' indice"/>
    <hyperlink ref="G49" location="Indice!A1" display="Torna all' indice"/>
  </hyperlinks>
  <printOptions/>
  <pageMargins left="0.75" right="0.75" top="1" bottom="0.95" header="0.5" footer="0.5"/>
  <pageSetup horizontalDpi="600" verticalDpi="600" orientation="landscape" paperSize="9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31"/>
  <sheetViews>
    <sheetView workbookViewId="0" topLeftCell="A1">
      <selection activeCell="G3" sqref="G3:H3"/>
    </sheetView>
  </sheetViews>
  <sheetFormatPr defaultColWidth="9.140625" defaultRowHeight="12.75"/>
  <cols>
    <col min="1" max="1" width="3.7109375" style="12" customWidth="1"/>
    <col min="2" max="2" width="34.140625" style="4" customWidth="1"/>
    <col min="3" max="3" width="6.8515625" style="5" customWidth="1"/>
    <col min="4" max="8" width="7.7109375" style="5" customWidth="1"/>
    <col min="9" max="11" width="7.421875" style="4" customWidth="1"/>
    <col min="12" max="12" width="8.7109375" style="4" customWidth="1"/>
    <col min="13" max="13" width="7.421875" style="4" customWidth="1"/>
    <col min="14" max="23" width="8.7109375" style="4" customWidth="1"/>
    <col min="24" max="24" width="9.57421875" style="4" customWidth="1"/>
    <col min="25" max="25" width="8.7109375" style="4" customWidth="1"/>
    <col min="26" max="26" width="9.57421875" style="4" customWidth="1"/>
    <col min="27" max="16384" width="9.140625" style="4" customWidth="1"/>
  </cols>
  <sheetData>
    <row r="1" spans="1:28" ht="12" customHeight="1">
      <c r="A1" s="432" t="s">
        <v>14</v>
      </c>
      <c r="B1" s="425"/>
      <c r="C1" s="425"/>
      <c r="D1" s="425"/>
      <c r="E1" s="425"/>
      <c r="F1" s="425"/>
      <c r="G1" s="15"/>
      <c r="H1" s="15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7"/>
      <c r="U1" s="17"/>
      <c r="V1" s="17"/>
      <c r="W1" s="17"/>
      <c r="X1" s="17"/>
      <c r="Y1" s="17"/>
      <c r="Z1" s="17"/>
      <c r="AA1" s="6"/>
      <c r="AB1" s="6"/>
    </row>
    <row r="2" spans="1:28" ht="12" customHeight="1">
      <c r="A2" s="412" t="s">
        <v>256</v>
      </c>
      <c r="B2" s="413"/>
      <c r="C2" s="413"/>
      <c r="D2" s="413"/>
      <c r="E2" s="413"/>
      <c r="F2" s="413"/>
      <c r="G2" s="15"/>
      <c r="H2" s="15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7"/>
      <c r="U2" s="17"/>
      <c r="V2" s="17"/>
      <c r="W2" s="17"/>
      <c r="X2" s="17"/>
      <c r="Y2" s="17"/>
      <c r="Z2" s="17"/>
      <c r="AA2" s="6"/>
      <c r="AB2" s="6"/>
    </row>
    <row r="3" spans="1:28" ht="12" customHeight="1">
      <c r="A3" s="433" t="s">
        <v>30</v>
      </c>
      <c r="B3" s="434"/>
      <c r="C3" s="434"/>
      <c r="D3" s="434"/>
      <c r="E3" s="434"/>
      <c r="F3" s="434"/>
      <c r="G3" s="424" t="s">
        <v>309</v>
      </c>
      <c r="H3" s="425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7"/>
      <c r="U3" s="7"/>
      <c r="V3" s="7"/>
      <c r="W3" s="7"/>
      <c r="X3" s="7"/>
      <c r="Y3" s="7"/>
      <c r="Z3" s="7"/>
      <c r="AA3" s="6"/>
      <c r="AB3" s="6"/>
    </row>
    <row r="4" spans="1:28" ht="12">
      <c r="A4" s="434"/>
      <c r="B4" s="434"/>
      <c r="C4" s="434"/>
      <c r="D4" s="434"/>
      <c r="E4" s="434"/>
      <c r="F4" s="434"/>
      <c r="G4" s="9"/>
      <c r="H4" s="9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7"/>
      <c r="U4" s="7"/>
      <c r="V4" s="7"/>
      <c r="W4" s="7"/>
      <c r="X4" s="7"/>
      <c r="Y4" s="7"/>
      <c r="Z4" s="7"/>
      <c r="AA4" s="6"/>
      <c r="AB4" s="6"/>
    </row>
    <row r="5" spans="1:28" ht="12.75">
      <c r="A5" s="417" t="s">
        <v>15</v>
      </c>
      <c r="B5" s="409"/>
      <c r="C5" s="435">
        <v>600</v>
      </c>
      <c r="D5" s="436"/>
      <c r="E5" s="437"/>
      <c r="F5" s="438"/>
      <c r="G5" s="9"/>
      <c r="H5" s="9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7"/>
      <c r="U5" s="7"/>
      <c r="V5" s="7"/>
      <c r="W5" s="7"/>
      <c r="X5" s="7"/>
      <c r="Y5" s="7"/>
      <c r="Z5" s="7"/>
      <c r="AA5" s="6"/>
      <c r="AB5" s="6"/>
    </row>
    <row r="6" spans="1:28" ht="12.75">
      <c r="A6" s="410" t="s">
        <v>19</v>
      </c>
      <c r="B6" s="411"/>
      <c r="C6" s="414" t="s">
        <v>3</v>
      </c>
      <c r="D6" s="415"/>
      <c r="E6" s="416" t="s">
        <v>4</v>
      </c>
      <c r="F6" s="401"/>
      <c r="G6" s="22"/>
      <c r="H6" s="22"/>
      <c r="I6" s="23"/>
      <c r="J6" s="23"/>
      <c r="K6" s="23"/>
      <c r="L6" s="23"/>
      <c r="M6" s="430"/>
      <c r="N6" s="430"/>
      <c r="O6" s="431"/>
      <c r="P6" s="431"/>
      <c r="Q6" s="22"/>
      <c r="R6" s="22"/>
      <c r="S6" s="22"/>
      <c r="T6" s="21"/>
      <c r="U6" s="21"/>
      <c r="V6" s="21"/>
      <c r="W6" s="21"/>
      <c r="X6" s="21"/>
      <c r="Y6" s="21"/>
      <c r="Z6" s="21"/>
      <c r="AA6" s="10"/>
      <c r="AB6" s="10"/>
    </row>
    <row r="7" spans="1:28" ht="12.75">
      <c r="A7" s="51">
        <v>1</v>
      </c>
      <c r="B7" s="266" t="s">
        <v>5</v>
      </c>
      <c r="C7" s="402">
        <v>55</v>
      </c>
      <c r="D7" s="403"/>
      <c r="E7" s="404">
        <v>190</v>
      </c>
      <c r="F7" s="411"/>
      <c r="G7" s="22"/>
      <c r="H7" s="22"/>
      <c r="I7" s="23"/>
      <c r="J7" s="23"/>
      <c r="K7" s="23"/>
      <c r="L7" s="23"/>
      <c r="M7" s="41"/>
      <c r="N7" s="41"/>
      <c r="O7" s="22"/>
      <c r="P7" s="22"/>
      <c r="Q7" s="22"/>
      <c r="R7" s="22"/>
      <c r="S7" s="22"/>
      <c r="T7" s="21"/>
      <c r="U7" s="21"/>
      <c r="V7" s="21"/>
      <c r="W7" s="21"/>
      <c r="X7" s="21"/>
      <c r="Y7" s="21"/>
      <c r="Z7" s="21"/>
      <c r="AA7" s="10"/>
      <c r="AB7" s="10"/>
    </row>
    <row r="8" spans="1:28" ht="12">
      <c r="A8" s="421"/>
      <c r="B8" s="422"/>
      <c r="C8" s="422"/>
      <c r="D8" s="422"/>
      <c r="E8" s="422"/>
      <c r="F8" s="422"/>
      <c r="G8" s="22"/>
      <c r="H8" s="22"/>
      <c r="I8" s="23"/>
      <c r="J8" s="23"/>
      <c r="K8" s="23"/>
      <c r="L8" s="23"/>
      <c r="M8" s="41"/>
      <c r="N8" s="41"/>
      <c r="O8" s="22"/>
      <c r="P8" s="22"/>
      <c r="Q8" s="22"/>
      <c r="R8" s="22"/>
      <c r="S8" s="22"/>
      <c r="T8" s="21"/>
      <c r="U8" s="21"/>
      <c r="V8" s="21"/>
      <c r="W8" s="21"/>
      <c r="X8" s="21"/>
      <c r="Y8" s="21"/>
      <c r="Z8" s="21"/>
      <c r="AA8" s="10"/>
      <c r="AB8" s="10"/>
    </row>
    <row r="9" spans="1:28" ht="12">
      <c r="A9" s="423"/>
      <c r="B9" s="423"/>
      <c r="C9" s="423"/>
      <c r="D9" s="423"/>
      <c r="E9" s="423"/>
      <c r="F9" s="423"/>
      <c r="G9" s="22"/>
      <c r="H9" s="22"/>
      <c r="I9" s="23"/>
      <c r="J9" s="23"/>
      <c r="K9" s="23"/>
      <c r="L9" s="23"/>
      <c r="M9" s="41"/>
      <c r="N9" s="41"/>
      <c r="O9" s="22"/>
      <c r="P9" s="22"/>
      <c r="Q9" s="22"/>
      <c r="R9" s="22"/>
      <c r="S9" s="22"/>
      <c r="T9" s="21"/>
      <c r="U9" s="21"/>
      <c r="V9" s="21"/>
      <c r="W9" s="21"/>
      <c r="X9" s="21"/>
      <c r="Y9" s="21"/>
      <c r="Z9" s="21"/>
      <c r="AA9" s="10"/>
      <c r="AB9" s="10"/>
    </row>
    <row r="10" spans="1:28" ht="12.75">
      <c r="A10" s="417" t="s">
        <v>15</v>
      </c>
      <c r="B10" s="409"/>
      <c r="C10" s="419" t="s">
        <v>240</v>
      </c>
      <c r="D10" s="420"/>
      <c r="E10" s="419" t="s">
        <v>241</v>
      </c>
      <c r="F10" s="420"/>
      <c r="G10" s="429"/>
      <c r="H10" s="428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8"/>
      <c r="U10" s="426"/>
      <c r="V10" s="426"/>
      <c r="W10" s="426"/>
      <c r="X10" s="426"/>
      <c r="Y10" s="426"/>
      <c r="Z10" s="426"/>
      <c r="AA10" s="13"/>
      <c r="AB10" s="14"/>
    </row>
    <row r="11" spans="1:28" ht="12.75">
      <c r="A11" s="410" t="s">
        <v>19</v>
      </c>
      <c r="B11" s="411"/>
      <c r="C11" s="49" t="s">
        <v>3</v>
      </c>
      <c r="D11" s="50" t="s">
        <v>4</v>
      </c>
      <c r="E11" s="49" t="s">
        <v>3</v>
      </c>
      <c r="F11" s="50" t="s">
        <v>4</v>
      </c>
      <c r="G11" s="43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19"/>
      <c r="U11" s="19"/>
      <c r="V11" s="19"/>
      <c r="W11" s="19"/>
      <c r="X11" s="19"/>
      <c r="Y11" s="19"/>
      <c r="Z11" s="19"/>
      <c r="AA11" s="8"/>
      <c r="AB11" s="3"/>
    </row>
    <row r="12" spans="1:28" ht="12.75">
      <c r="A12" s="201">
        <v>2</v>
      </c>
      <c r="B12" s="20" t="s">
        <v>238</v>
      </c>
      <c r="C12" s="278">
        <v>55</v>
      </c>
      <c r="D12" s="279">
        <v>145</v>
      </c>
      <c r="E12" s="278">
        <v>75</v>
      </c>
      <c r="F12" s="279">
        <v>165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8"/>
      <c r="AB12" s="3"/>
    </row>
    <row r="13" spans="1:28" ht="12">
      <c r="A13" s="201">
        <v>3</v>
      </c>
      <c r="B13" s="20" t="s">
        <v>322</v>
      </c>
      <c r="C13" s="280">
        <v>30</v>
      </c>
      <c r="D13" s="281">
        <v>70</v>
      </c>
      <c r="E13" s="280">
        <v>40</v>
      </c>
      <c r="F13" s="281">
        <v>80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8"/>
      <c r="AB13" s="8"/>
    </row>
    <row r="14" spans="1:28" ht="22.5">
      <c r="A14" s="201">
        <v>4</v>
      </c>
      <c r="B14" s="284" t="s">
        <v>237</v>
      </c>
      <c r="C14" s="280">
        <v>20</v>
      </c>
      <c r="D14" s="281">
        <v>35</v>
      </c>
      <c r="E14" s="280">
        <v>25</v>
      </c>
      <c r="F14" s="281">
        <v>40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6"/>
      <c r="AB14" s="6"/>
    </row>
    <row r="15" spans="1:28" ht="22.5">
      <c r="A15" s="201">
        <v>5</v>
      </c>
      <c r="B15" s="284" t="s">
        <v>8</v>
      </c>
      <c r="C15" s="280">
        <v>45</v>
      </c>
      <c r="D15" s="281">
        <v>115</v>
      </c>
      <c r="E15" s="280">
        <v>60</v>
      </c>
      <c r="F15" s="281">
        <v>130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7"/>
      <c r="AB15" s="6"/>
    </row>
    <row r="16" spans="1:28" ht="23.25" customHeight="1">
      <c r="A16" s="201">
        <v>6</v>
      </c>
      <c r="B16" s="284" t="s">
        <v>21</v>
      </c>
      <c r="C16" s="280">
        <v>20</v>
      </c>
      <c r="D16" s="281">
        <v>25</v>
      </c>
      <c r="E16" s="280">
        <v>25</v>
      </c>
      <c r="F16" s="281">
        <v>30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6"/>
      <c r="AB16" s="6"/>
    </row>
    <row r="17" spans="1:28" ht="22.5">
      <c r="A17" s="201">
        <v>7</v>
      </c>
      <c r="B17" s="284" t="s">
        <v>9</v>
      </c>
      <c r="C17" s="280">
        <v>35</v>
      </c>
      <c r="D17" s="281">
        <v>115</v>
      </c>
      <c r="E17" s="280">
        <v>60</v>
      </c>
      <c r="F17" s="281">
        <v>130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6"/>
      <c r="AB17" s="6"/>
    </row>
    <row r="18" spans="1:28" ht="22.5">
      <c r="A18" s="201">
        <v>8</v>
      </c>
      <c r="B18" s="284" t="s">
        <v>17</v>
      </c>
      <c r="C18" s="280">
        <v>30</v>
      </c>
      <c r="D18" s="281">
        <v>60</v>
      </c>
      <c r="E18" s="280">
        <v>50</v>
      </c>
      <c r="F18" s="281">
        <v>80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6"/>
      <c r="AB18" s="6"/>
    </row>
    <row r="19" spans="1:28" ht="22.5">
      <c r="A19" s="201">
        <v>9</v>
      </c>
      <c r="B19" s="284" t="s">
        <v>18</v>
      </c>
      <c r="C19" s="280">
        <v>150</v>
      </c>
      <c r="D19" s="281">
        <v>280</v>
      </c>
      <c r="E19" s="280">
        <v>155</v>
      </c>
      <c r="F19" s="281">
        <v>325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6"/>
      <c r="AB19" s="6"/>
    </row>
    <row r="20" spans="1:28" ht="22.5">
      <c r="A20" s="201">
        <v>10</v>
      </c>
      <c r="B20" s="284" t="s">
        <v>10</v>
      </c>
      <c r="C20" s="280">
        <v>45</v>
      </c>
      <c r="D20" s="281">
        <v>145</v>
      </c>
      <c r="E20" s="280">
        <v>75</v>
      </c>
      <c r="F20" s="281">
        <v>170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6"/>
      <c r="AB20" s="6"/>
    </row>
    <row r="21" spans="1:28" ht="22.5">
      <c r="A21" s="285">
        <v>11</v>
      </c>
      <c r="B21" s="286" t="s">
        <v>16</v>
      </c>
      <c r="C21" s="282">
        <v>40</v>
      </c>
      <c r="D21" s="283">
        <v>115</v>
      </c>
      <c r="E21" s="282">
        <v>60</v>
      </c>
      <c r="F21" s="283">
        <v>130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6"/>
      <c r="AB21" s="6"/>
    </row>
    <row r="22" spans="1:28" ht="12.75">
      <c r="A22" s="421"/>
      <c r="B22" s="422"/>
      <c r="C22" s="422"/>
      <c r="D22" s="422"/>
      <c r="E22" s="422"/>
      <c r="F22" s="422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6"/>
      <c r="AB22" s="6"/>
    </row>
    <row r="23" spans="1:28" ht="12">
      <c r="A23" s="439" t="s">
        <v>327</v>
      </c>
      <c r="B23" s="418"/>
      <c r="C23" s="418"/>
      <c r="D23" s="418"/>
      <c r="E23" s="418"/>
      <c r="F23" s="418"/>
      <c r="G23" s="25"/>
      <c r="H23" s="25"/>
      <c r="I23" s="44"/>
      <c r="J23" s="44"/>
      <c r="K23" s="44"/>
      <c r="L23" s="44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6"/>
      <c r="AB23" s="6"/>
    </row>
    <row r="24" spans="1:28" ht="12">
      <c r="A24" s="418"/>
      <c r="B24" s="418"/>
      <c r="C24" s="418"/>
      <c r="D24" s="418"/>
      <c r="E24" s="418"/>
      <c r="F24" s="418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6"/>
      <c r="AB24" s="6"/>
    </row>
    <row r="25" spans="1:28" ht="12">
      <c r="A25" s="418"/>
      <c r="B25" s="418"/>
      <c r="C25" s="418"/>
      <c r="D25" s="418"/>
      <c r="E25" s="418"/>
      <c r="F25" s="418"/>
      <c r="G25" s="25"/>
      <c r="H25" s="25"/>
      <c r="I25" s="44"/>
      <c r="J25" s="44"/>
      <c r="K25" s="44"/>
      <c r="L25" s="44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6"/>
      <c r="AB25" s="6"/>
    </row>
    <row r="26" spans="1:28" ht="12.75">
      <c r="A26" s="418"/>
      <c r="B26" s="418"/>
      <c r="C26" s="418"/>
      <c r="D26" s="418"/>
      <c r="E26" s="418"/>
      <c r="F26" s="418"/>
      <c r="G26" s="424" t="s">
        <v>309</v>
      </c>
      <c r="H26" s="425"/>
      <c r="I26" s="41"/>
      <c r="J26" s="41"/>
      <c r="K26" s="41"/>
      <c r="L26" s="41"/>
      <c r="M26" s="23"/>
      <c r="N26" s="23"/>
      <c r="O26" s="23"/>
      <c r="P26" s="23"/>
      <c r="Q26" s="23"/>
      <c r="R26" s="23"/>
      <c r="S26" s="23"/>
      <c r="T26" s="24"/>
      <c r="U26" s="24"/>
      <c r="V26" s="24"/>
      <c r="W26" s="24"/>
      <c r="X26" s="24"/>
      <c r="Y26" s="24"/>
      <c r="Z26" s="24"/>
      <c r="AA26" s="6"/>
      <c r="AB26" s="6"/>
    </row>
    <row r="27" spans="1:28" ht="12.75">
      <c r="A27" s="418"/>
      <c r="B27" s="418"/>
      <c r="C27" s="418"/>
      <c r="D27" s="418"/>
      <c r="E27" s="418"/>
      <c r="F27" s="418"/>
      <c r="G27" s="1"/>
      <c r="H27" s="1"/>
      <c r="I27" s="1"/>
      <c r="J27" s="1"/>
      <c r="K27" s="1"/>
      <c r="L27" s="1"/>
      <c r="M27" s="23"/>
      <c r="N27" s="23"/>
      <c r="O27" s="23"/>
      <c r="P27" s="23"/>
      <c r="Q27" s="23"/>
      <c r="R27" s="23"/>
      <c r="S27" s="23"/>
      <c r="T27" s="24"/>
      <c r="U27" s="24"/>
      <c r="V27" s="24"/>
      <c r="W27" s="24"/>
      <c r="X27" s="24"/>
      <c r="Y27" s="24"/>
      <c r="Z27" s="24"/>
      <c r="AA27" s="6"/>
      <c r="AB27" s="6"/>
    </row>
    <row r="28" spans="1:28" ht="12.75">
      <c r="A28" s="1"/>
      <c r="B28" s="1"/>
      <c r="C28" s="1"/>
      <c r="D28" s="1"/>
      <c r="E28" s="1"/>
      <c r="F28" s="1"/>
      <c r="G28" s="22"/>
      <c r="H28" s="22"/>
      <c r="I28" s="41"/>
      <c r="J28" s="41"/>
      <c r="K28" s="41"/>
      <c r="L28" s="41"/>
      <c r="M28" s="23"/>
      <c r="N28" s="23"/>
      <c r="O28" s="23"/>
      <c r="P28" s="23"/>
      <c r="Q28" s="23"/>
      <c r="R28" s="23"/>
      <c r="S28" s="23"/>
      <c r="T28" s="24"/>
      <c r="U28" s="24"/>
      <c r="V28" s="24"/>
      <c r="W28" s="24"/>
      <c r="X28" s="24"/>
      <c r="Y28" s="24"/>
      <c r="Z28" s="24"/>
      <c r="AA28" s="6"/>
      <c r="AB28" s="6"/>
    </row>
    <row r="29" spans="1:2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3"/>
      <c r="N29" s="23"/>
      <c r="O29" s="23"/>
      <c r="P29" s="23"/>
      <c r="Q29" s="23"/>
      <c r="R29" s="23"/>
      <c r="S29" s="23"/>
      <c r="T29" s="24"/>
      <c r="U29" s="24"/>
      <c r="V29" s="24"/>
      <c r="W29" s="24"/>
      <c r="X29" s="24"/>
      <c r="Y29" s="24"/>
      <c r="Z29" s="24"/>
      <c r="AA29" s="6"/>
      <c r="AB29" s="6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3"/>
      <c r="N30" s="23"/>
      <c r="O30" s="23"/>
      <c r="P30" s="23"/>
      <c r="Q30" s="23"/>
      <c r="R30" s="23"/>
      <c r="S30" s="23"/>
      <c r="T30" s="24"/>
      <c r="U30" s="24"/>
      <c r="V30" s="24"/>
      <c r="W30" s="24"/>
      <c r="X30" s="24"/>
      <c r="Y30" s="24"/>
      <c r="Z30" s="24"/>
    </row>
    <row r="31" spans="2:26" ht="12">
      <c r="B31" s="7"/>
      <c r="C31" s="11"/>
      <c r="D31" s="11"/>
      <c r="E31" s="11"/>
      <c r="F31" s="11"/>
      <c r="G31" s="11"/>
      <c r="H31" s="11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</sheetData>
  <mergeCells count="31">
    <mergeCell ref="A2:F2"/>
    <mergeCell ref="A10:B10"/>
    <mergeCell ref="A11:B11"/>
    <mergeCell ref="C6:D6"/>
    <mergeCell ref="E6:F6"/>
    <mergeCell ref="C7:D7"/>
    <mergeCell ref="E7:F7"/>
    <mergeCell ref="A1:F1"/>
    <mergeCell ref="A3:F4"/>
    <mergeCell ref="C5:F5"/>
    <mergeCell ref="A23:F27"/>
    <mergeCell ref="C10:D10"/>
    <mergeCell ref="E10:F10"/>
    <mergeCell ref="A8:F9"/>
    <mergeCell ref="A22:F22"/>
    <mergeCell ref="A5:B5"/>
    <mergeCell ref="A6:B6"/>
    <mergeCell ref="Q10:R10"/>
    <mergeCell ref="M6:N6"/>
    <mergeCell ref="O6:P6"/>
    <mergeCell ref="M10:N10"/>
    <mergeCell ref="G3:H3"/>
    <mergeCell ref="G26:H26"/>
    <mergeCell ref="W10:X10"/>
    <mergeCell ref="Y10:Z10"/>
    <mergeCell ref="S10:T10"/>
    <mergeCell ref="U10:V10"/>
    <mergeCell ref="K10:L10"/>
    <mergeCell ref="O10:P10"/>
    <mergeCell ref="G10:H10"/>
    <mergeCell ref="I10:J10"/>
  </mergeCells>
  <hyperlinks>
    <hyperlink ref="G3" location="Indice!A1" display="Torna all' indice"/>
    <hyperlink ref="G26" location="Indice!A1" display="Torna all' indice"/>
  </hyperlinks>
  <printOptions gridLines="1" horizontalCentered="1" verticalCentered="1"/>
  <pageMargins left="0.4724409448818898" right="0.8267716535433072" top="0.4724409448818898" bottom="0.5118110236220472" header="0.5118110236220472" footer="0.5118110236220472"/>
  <pageSetup horizontalDpi="600" verticalDpi="600" orientation="landscape" paperSize="9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32"/>
  <sheetViews>
    <sheetView workbookViewId="0" topLeftCell="A13">
      <selection activeCell="L32" sqref="L32:N32"/>
    </sheetView>
  </sheetViews>
  <sheetFormatPr defaultColWidth="9.140625" defaultRowHeight="12.75"/>
  <cols>
    <col min="1" max="1" width="3.7109375" style="12" customWidth="1"/>
    <col min="2" max="2" width="27.57421875" style="4" customWidth="1"/>
    <col min="3" max="8" width="5.7109375" style="5" customWidth="1"/>
    <col min="9" max="10" width="6.28125" style="4" customWidth="1"/>
    <col min="11" max="14" width="5.7109375" style="4" customWidth="1"/>
    <col min="15" max="20" width="5.57421875" style="4" customWidth="1"/>
    <col min="21" max="21" width="7.57421875" style="4" customWidth="1"/>
    <col min="22" max="22" width="6.7109375" style="4" customWidth="1"/>
    <col min="23" max="23" width="5.57421875" style="4" customWidth="1"/>
    <col min="24" max="24" width="6.140625" style="4" customWidth="1"/>
    <col min="25" max="26" width="5.57421875" style="4" customWidth="1"/>
    <col min="27" max="27" width="8.7109375" style="4" customWidth="1"/>
    <col min="28" max="28" width="9.57421875" style="4" customWidth="1"/>
    <col min="29" max="16384" width="9.140625" style="4" customWidth="1"/>
  </cols>
  <sheetData>
    <row r="1" spans="1:30" ht="12.75">
      <c r="A1" s="432" t="s">
        <v>14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16"/>
      <c r="P1" s="16"/>
      <c r="Q1" s="16"/>
      <c r="R1" s="16"/>
      <c r="S1" s="16"/>
      <c r="T1" s="17"/>
      <c r="U1" s="17"/>
      <c r="V1" s="17"/>
      <c r="W1" s="17"/>
      <c r="X1" s="17"/>
      <c r="Y1" s="17"/>
      <c r="Z1" s="17"/>
      <c r="AA1" s="17"/>
      <c r="AB1" s="17"/>
      <c r="AC1" s="6"/>
      <c r="AD1" s="6"/>
    </row>
    <row r="2" spans="1:30" ht="12">
      <c r="A2" s="413" t="s">
        <v>256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11"/>
      <c r="P2" s="11"/>
      <c r="Q2" s="11"/>
      <c r="R2" s="11"/>
      <c r="S2" s="11"/>
      <c r="T2" s="7"/>
      <c r="U2" s="7"/>
      <c r="V2" s="7"/>
      <c r="W2" s="7"/>
      <c r="X2" s="7"/>
      <c r="Y2" s="7"/>
      <c r="Z2" s="7"/>
      <c r="AA2" s="7"/>
      <c r="AB2" s="7"/>
      <c r="AC2" s="6"/>
      <c r="AD2" s="6"/>
    </row>
    <row r="3" spans="1:30" ht="12.75">
      <c r="A3" s="440" t="s">
        <v>31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11"/>
      <c r="P3" s="11"/>
      <c r="Q3" s="11"/>
      <c r="R3" s="11"/>
      <c r="S3" s="11"/>
      <c r="T3" s="7"/>
      <c r="U3" s="7"/>
      <c r="V3" s="7"/>
      <c r="W3" s="7"/>
      <c r="X3" s="7"/>
      <c r="Y3" s="7"/>
      <c r="Z3" s="7"/>
      <c r="AA3" s="7"/>
      <c r="AB3" s="7"/>
      <c r="AC3" s="6"/>
      <c r="AD3" s="6"/>
    </row>
    <row r="4" spans="1:30" ht="12.75">
      <c r="A4" s="442" t="s">
        <v>257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22"/>
      <c r="P4" s="22"/>
      <c r="Q4" s="22"/>
      <c r="R4" s="22"/>
      <c r="S4" s="22"/>
      <c r="T4" s="21"/>
      <c r="U4" s="21"/>
      <c r="V4" s="21"/>
      <c r="W4" s="21"/>
      <c r="X4" s="21"/>
      <c r="Y4" s="21"/>
      <c r="Z4" s="21"/>
      <c r="AA4" s="21"/>
      <c r="AB4" s="21"/>
      <c r="AC4" s="10"/>
      <c r="AD4" s="10"/>
    </row>
    <row r="5" spans="1:30" ht="12.75">
      <c r="A5" s="417" t="s">
        <v>236</v>
      </c>
      <c r="B5" s="409"/>
      <c r="C5" s="405" t="s">
        <v>243</v>
      </c>
      <c r="D5" s="395"/>
      <c r="E5" s="405" t="s">
        <v>244</v>
      </c>
      <c r="F5" s="406"/>
      <c r="G5" s="405" t="s">
        <v>242</v>
      </c>
      <c r="H5" s="406"/>
      <c r="I5" s="405" t="s">
        <v>245</v>
      </c>
      <c r="J5" s="406"/>
      <c r="K5" s="405" t="s">
        <v>246</v>
      </c>
      <c r="L5" s="406"/>
      <c r="M5" s="405" t="s">
        <v>247</v>
      </c>
      <c r="N5" s="406"/>
      <c r="AA5" s="396"/>
      <c r="AB5" s="397"/>
      <c r="AC5" s="13"/>
      <c r="AD5" s="14"/>
    </row>
    <row r="6" spans="1:30" ht="12.75">
      <c r="A6" s="394" t="s">
        <v>20</v>
      </c>
      <c r="B6" s="401"/>
      <c r="C6" s="49" t="s">
        <v>3</v>
      </c>
      <c r="D6" s="50" t="s">
        <v>4</v>
      </c>
      <c r="E6" s="49" t="s">
        <v>3</v>
      </c>
      <c r="F6" s="50" t="s">
        <v>4</v>
      </c>
      <c r="G6" s="49" t="s">
        <v>3</v>
      </c>
      <c r="H6" s="50" t="s">
        <v>4</v>
      </c>
      <c r="I6" s="49" t="s">
        <v>3</v>
      </c>
      <c r="J6" s="50" t="s">
        <v>4</v>
      </c>
      <c r="K6" s="49" t="s">
        <v>3</v>
      </c>
      <c r="L6" s="50" t="s">
        <v>4</v>
      </c>
      <c r="M6" s="49" t="s">
        <v>3</v>
      </c>
      <c r="N6" s="50" t="s">
        <v>4</v>
      </c>
      <c r="AA6" s="43"/>
      <c r="AB6" s="25"/>
      <c r="AC6" s="8"/>
      <c r="AD6" s="3"/>
    </row>
    <row r="7" spans="1:30" ht="12.75">
      <c r="A7" s="295">
        <v>12</v>
      </c>
      <c r="B7" s="294" t="s">
        <v>238</v>
      </c>
      <c r="C7" s="226">
        <v>80</v>
      </c>
      <c r="D7" s="228">
        <v>205</v>
      </c>
      <c r="E7" s="227">
        <v>105</v>
      </c>
      <c r="F7" s="228">
        <v>415</v>
      </c>
      <c r="G7" s="227">
        <v>210</v>
      </c>
      <c r="H7" s="228">
        <v>835</v>
      </c>
      <c r="I7" s="227">
        <v>420</v>
      </c>
      <c r="J7" s="228">
        <v>1255</v>
      </c>
      <c r="K7" s="227">
        <v>630</v>
      </c>
      <c r="L7" s="228">
        <v>1675</v>
      </c>
      <c r="M7" s="227">
        <v>840</v>
      </c>
      <c r="N7" s="228">
        <v>2515</v>
      </c>
      <c r="AA7" s="47"/>
      <c r="AB7" s="46"/>
      <c r="AC7" s="8"/>
      <c r="AD7" s="3"/>
    </row>
    <row r="8" spans="1:30" ht="12">
      <c r="A8" s="295">
        <f>A7+1</f>
        <v>13</v>
      </c>
      <c r="B8" s="294" t="s">
        <v>322</v>
      </c>
      <c r="C8" s="222">
        <v>40</v>
      </c>
      <c r="D8" s="225">
        <v>105</v>
      </c>
      <c r="E8" s="224">
        <v>55</v>
      </c>
      <c r="F8" s="225">
        <v>210</v>
      </c>
      <c r="G8" s="224">
        <v>110</v>
      </c>
      <c r="H8" s="225">
        <v>420</v>
      </c>
      <c r="I8" s="224">
        <v>215</v>
      </c>
      <c r="J8" s="225">
        <v>630</v>
      </c>
      <c r="K8" s="224">
        <v>320</v>
      </c>
      <c r="L8" s="225">
        <v>840</v>
      </c>
      <c r="M8" s="224">
        <v>425</v>
      </c>
      <c r="N8" s="225">
        <v>1260</v>
      </c>
      <c r="AA8" s="47"/>
      <c r="AB8" s="46"/>
      <c r="AC8" s="8"/>
      <c r="AD8" s="8"/>
    </row>
    <row r="9" spans="1:30" ht="18">
      <c r="A9" s="295">
        <f aca="true" t="shared" si="0" ref="A9:A16">A8+1</f>
        <v>14</v>
      </c>
      <c r="B9" s="294" t="s">
        <v>237</v>
      </c>
      <c r="C9" s="222">
        <v>30</v>
      </c>
      <c r="D9" s="225">
        <v>50</v>
      </c>
      <c r="E9" s="224">
        <v>35</v>
      </c>
      <c r="F9" s="225">
        <v>105</v>
      </c>
      <c r="G9" s="224">
        <v>55</v>
      </c>
      <c r="H9" s="225">
        <v>215</v>
      </c>
      <c r="I9" s="224">
        <v>110</v>
      </c>
      <c r="J9" s="225">
        <v>325</v>
      </c>
      <c r="K9" s="224">
        <v>165</v>
      </c>
      <c r="L9" s="225">
        <v>430</v>
      </c>
      <c r="M9" s="224">
        <v>220</v>
      </c>
      <c r="N9" s="225">
        <v>650</v>
      </c>
      <c r="AA9" s="47"/>
      <c r="AB9" s="46"/>
      <c r="AC9" s="6"/>
      <c r="AD9" s="6"/>
    </row>
    <row r="10" spans="1:30" ht="21" customHeight="1">
      <c r="A10" s="295">
        <f t="shared" si="0"/>
        <v>15</v>
      </c>
      <c r="B10" s="294" t="s">
        <v>8</v>
      </c>
      <c r="C10" s="222">
        <v>70</v>
      </c>
      <c r="D10" s="225">
        <v>165</v>
      </c>
      <c r="E10" s="224">
        <v>85</v>
      </c>
      <c r="F10" s="225">
        <v>330</v>
      </c>
      <c r="G10" s="224">
        <v>170</v>
      </c>
      <c r="H10" s="225">
        <v>665</v>
      </c>
      <c r="I10" s="224">
        <v>335</v>
      </c>
      <c r="J10" s="225">
        <v>995</v>
      </c>
      <c r="K10" s="224">
        <v>500</v>
      </c>
      <c r="L10" s="225">
        <v>1330</v>
      </c>
      <c r="M10" s="224">
        <v>670</v>
      </c>
      <c r="N10" s="225">
        <v>1995</v>
      </c>
      <c r="AA10" s="47"/>
      <c r="AB10" s="46"/>
      <c r="AC10" s="7"/>
      <c r="AD10" s="6"/>
    </row>
    <row r="11" spans="1:30" ht="26.25" customHeight="1">
      <c r="A11" s="295">
        <f t="shared" si="0"/>
        <v>16</v>
      </c>
      <c r="B11" s="294" t="s">
        <v>21</v>
      </c>
      <c r="C11" s="222">
        <v>25</v>
      </c>
      <c r="D11" s="225">
        <v>40</v>
      </c>
      <c r="E11" s="224">
        <v>30</v>
      </c>
      <c r="F11" s="225">
        <v>80</v>
      </c>
      <c r="G11" s="224">
        <v>40</v>
      </c>
      <c r="H11" s="225">
        <v>165</v>
      </c>
      <c r="I11" s="224">
        <v>85</v>
      </c>
      <c r="J11" s="225">
        <v>245</v>
      </c>
      <c r="K11" s="224">
        <v>125</v>
      </c>
      <c r="L11" s="225">
        <v>330</v>
      </c>
      <c r="M11" s="224">
        <v>170</v>
      </c>
      <c r="N11" s="225">
        <v>495</v>
      </c>
      <c r="AA11" s="47"/>
      <c r="AB11" s="46"/>
      <c r="AC11" s="6"/>
      <c r="AD11" s="6"/>
    </row>
    <row r="12" spans="1:30" ht="27">
      <c r="A12" s="295">
        <f t="shared" si="0"/>
        <v>17</v>
      </c>
      <c r="B12" s="294" t="s">
        <v>22</v>
      </c>
      <c r="C12" s="222">
        <v>55</v>
      </c>
      <c r="D12" s="225">
        <v>165</v>
      </c>
      <c r="E12" s="224">
        <v>85</v>
      </c>
      <c r="F12" s="225">
        <v>330</v>
      </c>
      <c r="G12" s="224">
        <v>170</v>
      </c>
      <c r="H12" s="225">
        <v>665</v>
      </c>
      <c r="I12" s="224">
        <v>335</v>
      </c>
      <c r="J12" s="225">
        <v>995</v>
      </c>
      <c r="K12" s="224">
        <v>500</v>
      </c>
      <c r="L12" s="225">
        <v>1330</v>
      </c>
      <c r="M12" s="224">
        <f>+M10</f>
        <v>670</v>
      </c>
      <c r="N12" s="225">
        <f>+N10</f>
        <v>1995</v>
      </c>
      <c r="AA12" s="47"/>
      <c r="AB12" s="46"/>
      <c r="AC12" s="6"/>
      <c r="AD12" s="6"/>
    </row>
    <row r="13" spans="1:30" ht="27">
      <c r="A13" s="295">
        <f t="shared" si="0"/>
        <v>18</v>
      </c>
      <c r="B13" s="294" t="s">
        <v>17</v>
      </c>
      <c r="C13" s="222">
        <v>55</v>
      </c>
      <c r="D13" s="225">
        <v>95</v>
      </c>
      <c r="E13" s="224">
        <v>60</v>
      </c>
      <c r="F13" s="225">
        <v>190</v>
      </c>
      <c r="G13" s="224">
        <v>100</v>
      </c>
      <c r="H13" s="225">
        <v>385</v>
      </c>
      <c r="I13" s="224">
        <v>195</v>
      </c>
      <c r="J13" s="225">
        <v>580</v>
      </c>
      <c r="K13" s="224">
        <v>295</v>
      </c>
      <c r="L13" s="225">
        <v>770</v>
      </c>
      <c r="M13" s="224">
        <v>390</v>
      </c>
      <c r="N13" s="225">
        <v>1160</v>
      </c>
      <c r="AA13" s="47"/>
      <c r="AB13" s="46"/>
      <c r="AC13" s="6"/>
      <c r="AD13" s="6"/>
    </row>
    <row r="14" spans="1:30" ht="18">
      <c r="A14" s="295">
        <f t="shared" si="0"/>
        <v>19</v>
      </c>
      <c r="B14" s="294" t="s">
        <v>18</v>
      </c>
      <c r="C14" s="222">
        <v>205</v>
      </c>
      <c r="D14" s="225">
        <v>405</v>
      </c>
      <c r="E14" s="224">
        <v>210</v>
      </c>
      <c r="F14" s="225">
        <v>810</v>
      </c>
      <c r="G14" s="224">
        <v>410</v>
      </c>
      <c r="H14" s="225">
        <v>1625</v>
      </c>
      <c r="I14" s="224">
        <v>815</v>
      </c>
      <c r="J14" s="225">
        <v>2440</v>
      </c>
      <c r="K14" s="224">
        <v>1225</v>
      </c>
      <c r="L14" s="225">
        <v>3250</v>
      </c>
      <c r="M14" s="224">
        <v>1630</v>
      </c>
      <c r="N14" s="225">
        <v>4880</v>
      </c>
      <c r="AA14" s="47"/>
      <c r="AB14" s="46"/>
      <c r="AC14" s="6"/>
      <c r="AD14" s="6"/>
    </row>
    <row r="15" spans="1:30" ht="18">
      <c r="A15" s="295">
        <f t="shared" si="0"/>
        <v>20</v>
      </c>
      <c r="B15" s="294" t="s">
        <v>10</v>
      </c>
      <c r="C15" s="222">
        <v>70</v>
      </c>
      <c r="D15" s="225">
        <v>210</v>
      </c>
      <c r="E15" s="224">
        <v>110</v>
      </c>
      <c r="F15" s="225">
        <v>425</v>
      </c>
      <c r="G15" s="224">
        <v>215</v>
      </c>
      <c r="H15" s="225">
        <v>855</v>
      </c>
      <c r="I15" s="224">
        <v>430</v>
      </c>
      <c r="J15" s="225">
        <v>1285</v>
      </c>
      <c r="K15" s="224">
        <v>645</v>
      </c>
      <c r="L15" s="225">
        <v>1710</v>
      </c>
      <c r="M15" s="224">
        <v>860</v>
      </c>
      <c r="N15" s="225">
        <v>2570</v>
      </c>
      <c r="AA15" s="47"/>
      <c r="AB15" s="46"/>
      <c r="AC15" s="6"/>
      <c r="AD15" s="6"/>
    </row>
    <row r="16" spans="1:30" ht="18">
      <c r="A16" s="296">
        <f t="shared" si="0"/>
        <v>21</v>
      </c>
      <c r="B16" s="297" t="s">
        <v>16</v>
      </c>
      <c r="C16" s="274">
        <v>55</v>
      </c>
      <c r="D16" s="275">
        <v>165</v>
      </c>
      <c r="E16" s="287">
        <v>85</v>
      </c>
      <c r="F16" s="275">
        <v>330</v>
      </c>
      <c r="G16" s="287">
        <v>170</v>
      </c>
      <c r="H16" s="275">
        <v>665</v>
      </c>
      <c r="I16" s="287">
        <v>335</v>
      </c>
      <c r="J16" s="275">
        <v>995</v>
      </c>
      <c r="K16" s="287">
        <v>500</v>
      </c>
      <c r="L16" s="275">
        <v>1330</v>
      </c>
      <c r="M16" s="287">
        <f>+M10</f>
        <v>670</v>
      </c>
      <c r="N16" s="275">
        <f>+N10</f>
        <v>1995</v>
      </c>
      <c r="AA16" s="47"/>
      <c r="AB16" s="46"/>
      <c r="AC16" s="6"/>
      <c r="AD16" s="6"/>
    </row>
    <row r="17" spans="1:30" ht="12.75">
      <c r="A17" s="398" t="s">
        <v>261</v>
      </c>
      <c r="B17" s="422"/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09"/>
      <c r="O17" s="44"/>
      <c r="P17" s="44"/>
      <c r="Q17" s="44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6"/>
      <c r="AD17" s="6"/>
    </row>
    <row r="18" spans="1:30" ht="12.75">
      <c r="A18" s="417" t="s">
        <v>236</v>
      </c>
      <c r="B18" s="409"/>
      <c r="C18" s="399" t="s">
        <v>248</v>
      </c>
      <c r="D18" s="406"/>
      <c r="E18" s="405" t="s">
        <v>249</v>
      </c>
      <c r="F18" s="406"/>
      <c r="G18" s="405" t="s">
        <v>250</v>
      </c>
      <c r="H18" s="406"/>
      <c r="I18" s="405" t="s">
        <v>285</v>
      </c>
      <c r="J18" s="406"/>
      <c r="K18" s="405" t="s">
        <v>23</v>
      </c>
      <c r="L18" s="406"/>
      <c r="M18" s="405" t="s">
        <v>24</v>
      </c>
      <c r="N18" s="406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6"/>
      <c r="AD18" s="6"/>
    </row>
    <row r="19" spans="1:30" ht="12.75">
      <c r="A19" s="394" t="s">
        <v>20</v>
      </c>
      <c r="B19" s="401"/>
      <c r="C19" s="214" t="s">
        <v>3</v>
      </c>
      <c r="D19" s="50" t="s">
        <v>4</v>
      </c>
      <c r="E19" s="49" t="s">
        <v>3</v>
      </c>
      <c r="F19" s="50" t="s">
        <v>4</v>
      </c>
      <c r="G19" s="49" t="s">
        <v>3</v>
      </c>
      <c r="H19" s="50" t="s">
        <v>4</v>
      </c>
      <c r="I19" s="49" t="s">
        <v>286</v>
      </c>
      <c r="J19" s="50" t="s">
        <v>287</v>
      </c>
      <c r="K19" s="49" t="s">
        <v>3</v>
      </c>
      <c r="L19" s="50" t="s">
        <v>4</v>
      </c>
      <c r="M19" s="49" t="s">
        <v>3</v>
      </c>
      <c r="N19" s="50" t="s">
        <v>4</v>
      </c>
      <c r="O19" s="44"/>
      <c r="P19" s="44"/>
      <c r="Q19" s="44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6"/>
      <c r="AD19" s="6"/>
    </row>
    <row r="20" spans="1:30" ht="12">
      <c r="A20" s="295">
        <v>12</v>
      </c>
      <c r="B20" s="294" t="s">
        <v>238</v>
      </c>
      <c r="C20" s="226">
        <v>1260</v>
      </c>
      <c r="D20" s="228">
        <v>3355</v>
      </c>
      <c r="E20" s="227">
        <v>1680</v>
      </c>
      <c r="F20" s="228">
        <v>4195</v>
      </c>
      <c r="G20" s="227">
        <v>2100</v>
      </c>
      <c r="H20" s="226">
        <v>5035</v>
      </c>
      <c r="I20" s="288">
        <f>+G20/5164600</f>
        <v>0.0004066142586066685</v>
      </c>
      <c r="J20" s="289">
        <f aca="true" t="shared" si="1" ref="J20:J29">+H20/5164600</f>
        <v>0.0009749060914688456</v>
      </c>
      <c r="K20" s="226">
        <v>210</v>
      </c>
      <c r="L20" s="228">
        <v>1255</v>
      </c>
      <c r="M20" s="227">
        <v>210</v>
      </c>
      <c r="N20" s="228">
        <v>2515</v>
      </c>
      <c r="O20" s="41"/>
      <c r="P20" s="41"/>
      <c r="Q20" s="41"/>
      <c r="R20" s="23"/>
      <c r="S20" s="23"/>
      <c r="T20" s="24"/>
      <c r="U20" s="24"/>
      <c r="V20" s="24"/>
      <c r="W20" s="24"/>
      <c r="X20" s="24"/>
      <c r="Y20" s="24"/>
      <c r="Z20" s="24"/>
      <c r="AA20" s="24"/>
      <c r="AB20" s="24"/>
      <c r="AC20" s="6"/>
      <c r="AD20" s="6"/>
    </row>
    <row r="21" spans="1:30" ht="12">
      <c r="A21" s="295">
        <f>A20+1</f>
        <v>13</v>
      </c>
      <c r="B21" s="294" t="s">
        <v>322</v>
      </c>
      <c r="C21" s="222">
        <v>635</v>
      </c>
      <c r="D21" s="225">
        <v>1680</v>
      </c>
      <c r="E21" s="224">
        <v>845</v>
      </c>
      <c r="F21" s="225">
        <v>2100</v>
      </c>
      <c r="G21" s="224">
        <v>1055</v>
      </c>
      <c r="H21" s="222">
        <v>2525</v>
      </c>
      <c r="I21" s="290">
        <f aca="true" t="shared" si="2" ref="I21:I29">+G21/5164600</f>
        <v>0.00020427525849049297</v>
      </c>
      <c r="J21" s="291">
        <f t="shared" si="1"/>
        <v>0.0004889052395151609</v>
      </c>
      <c r="K21" s="222">
        <v>110</v>
      </c>
      <c r="L21" s="225">
        <v>630</v>
      </c>
      <c r="M21" s="224">
        <v>110</v>
      </c>
      <c r="N21" s="225">
        <v>1260</v>
      </c>
      <c r="O21" s="41"/>
      <c r="P21" s="41"/>
      <c r="Q21" s="41"/>
      <c r="R21" s="23"/>
      <c r="S21" s="23"/>
      <c r="T21" s="24"/>
      <c r="U21" s="24"/>
      <c r="V21" s="24"/>
      <c r="W21" s="24"/>
      <c r="X21" s="24"/>
      <c r="Y21" s="24"/>
      <c r="Z21" s="24"/>
      <c r="AA21" s="24"/>
      <c r="AB21" s="24"/>
      <c r="AC21" s="6"/>
      <c r="AD21" s="6"/>
    </row>
    <row r="22" spans="1:30" ht="18">
      <c r="A22" s="295">
        <f aca="true" t="shared" si="3" ref="A22:A29">A21+1</f>
        <v>14</v>
      </c>
      <c r="B22" s="294" t="s">
        <v>237</v>
      </c>
      <c r="C22" s="222">
        <v>330</v>
      </c>
      <c r="D22" s="225">
        <v>865</v>
      </c>
      <c r="E22" s="224">
        <v>435</v>
      </c>
      <c r="F22" s="225">
        <v>1080</v>
      </c>
      <c r="G22" s="224">
        <v>545</v>
      </c>
      <c r="H22" s="222">
        <v>1300</v>
      </c>
      <c r="I22" s="290">
        <f t="shared" si="2"/>
        <v>0.00010552608140030206</v>
      </c>
      <c r="J22" s="291">
        <f t="shared" si="1"/>
        <v>0.00025171358866127097</v>
      </c>
      <c r="K22" s="222">
        <v>55</v>
      </c>
      <c r="L22" s="225">
        <v>325</v>
      </c>
      <c r="M22" s="224">
        <v>55</v>
      </c>
      <c r="N22" s="225">
        <v>650</v>
      </c>
      <c r="O22" s="41"/>
      <c r="P22" s="41"/>
      <c r="Q22" s="41"/>
      <c r="R22" s="23"/>
      <c r="S22" s="23"/>
      <c r="T22" s="24"/>
      <c r="U22" s="24"/>
      <c r="V22" s="24"/>
      <c r="W22" s="24"/>
      <c r="X22" s="24"/>
      <c r="Y22" s="24"/>
      <c r="Z22" s="24"/>
      <c r="AA22" s="24"/>
      <c r="AB22" s="24"/>
      <c r="AC22" s="6"/>
      <c r="AD22" s="6"/>
    </row>
    <row r="23" spans="1:30" ht="18">
      <c r="A23" s="295">
        <f t="shared" si="3"/>
        <v>15</v>
      </c>
      <c r="B23" s="294" t="s">
        <v>8</v>
      </c>
      <c r="C23" s="222">
        <v>1000</v>
      </c>
      <c r="D23" s="225">
        <v>2665</v>
      </c>
      <c r="E23" s="224">
        <v>1335</v>
      </c>
      <c r="F23" s="225">
        <v>3330</v>
      </c>
      <c r="G23" s="224">
        <v>1670</v>
      </c>
      <c r="H23" s="222">
        <v>3995</v>
      </c>
      <c r="I23" s="290">
        <f t="shared" si="2"/>
        <v>0.00032335514851101734</v>
      </c>
      <c r="J23" s="291">
        <f t="shared" si="1"/>
        <v>0.0007735352205398288</v>
      </c>
      <c r="K23" s="222">
        <v>170</v>
      </c>
      <c r="L23" s="225">
        <v>995</v>
      </c>
      <c r="M23" s="224">
        <v>170</v>
      </c>
      <c r="N23" s="225">
        <v>1995</v>
      </c>
      <c r="O23" s="41"/>
      <c r="P23" s="41"/>
      <c r="Q23" s="41"/>
      <c r="R23" s="23"/>
      <c r="S23" s="23"/>
      <c r="T23" s="24"/>
      <c r="U23" s="24"/>
      <c r="V23" s="24"/>
      <c r="W23" s="24"/>
      <c r="X23" s="24"/>
      <c r="Y23" s="24"/>
      <c r="Z23" s="24"/>
      <c r="AA23" s="24"/>
      <c r="AB23" s="24"/>
      <c r="AC23" s="6"/>
      <c r="AD23" s="6"/>
    </row>
    <row r="24" spans="1:28" ht="27">
      <c r="A24" s="295">
        <f t="shared" si="3"/>
        <v>16</v>
      </c>
      <c r="B24" s="294" t="s">
        <v>21</v>
      </c>
      <c r="C24" s="222">
        <v>250</v>
      </c>
      <c r="D24" s="225">
        <v>660</v>
      </c>
      <c r="E24" s="224">
        <v>335</v>
      </c>
      <c r="F24" s="225">
        <v>825</v>
      </c>
      <c r="G24" s="224">
        <v>415</v>
      </c>
      <c r="H24" s="222">
        <v>990</v>
      </c>
      <c r="I24" s="290">
        <f t="shared" si="2"/>
        <v>8.035472253417496E-05</v>
      </c>
      <c r="J24" s="291">
        <f t="shared" si="1"/>
        <v>0.00019168957905742943</v>
      </c>
      <c r="K24" s="222">
        <v>45</v>
      </c>
      <c r="L24" s="225">
        <v>245</v>
      </c>
      <c r="M24" s="224">
        <v>45</v>
      </c>
      <c r="N24" s="225">
        <v>495</v>
      </c>
      <c r="O24" s="41"/>
      <c r="P24" s="41"/>
      <c r="Q24" s="41"/>
      <c r="R24" s="23"/>
      <c r="S24" s="23"/>
      <c r="T24" s="24"/>
      <c r="U24" s="24"/>
      <c r="V24" s="24"/>
      <c r="W24" s="24"/>
      <c r="X24" s="24"/>
      <c r="Y24" s="24"/>
      <c r="Z24" s="24"/>
      <c r="AA24" s="24"/>
      <c r="AB24" s="24"/>
    </row>
    <row r="25" spans="1:28" ht="25.5" customHeight="1">
      <c r="A25" s="295">
        <f t="shared" si="3"/>
        <v>17</v>
      </c>
      <c r="B25" s="294" t="s">
        <v>22</v>
      </c>
      <c r="C25" s="222">
        <f aca="true" t="shared" si="4" ref="C25:H25">+C23</f>
        <v>1000</v>
      </c>
      <c r="D25" s="225">
        <f t="shared" si="4"/>
        <v>2665</v>
      </c>
      <c r="E25" s="224">
        <f t="shared" si="4"/>
        <v>1335</v>
      </c>
      <c r="F25" s="225">
        <f t="shared" si="4"/>
        <v>3330</v>
      </c>
      <c r="G25" s="224">
        <f t="shared" si="4"/>
        <v>1670</v>
      </c>
      <c r="H25" s="222">
        <f t="shared" si="4"/>
        <v>3995</v>
      </c>
      <c r="I25" s="290">
        <f t="shared" si="2"/>
        <v>0.00032335514851101734</v>
      </c>
      <c r="J25" s="291">
        <f t="shared" si="1"/>
        <v>0.0007735352205398288</v>
      </c>
      <c r="K25" s="222">
        <v>170</v>
      </c>
      <c r="L25" s="225">
        <v>995</v>
      </c>
      <c r="M25" s="224">
        <v>170</v>
      </c>
      <c r="N25" s="225">
        <f>+N23</f>
        <v>1995</v>
      </c>
      <c r="O25" s="56"/>
      <c r="P25" s="56"/>
      <c r="Q25" s="56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17" ht="27">
      <c r="A26" s="295">
        <f t="shared" si="3"/>
        <v>18</v>
      </c>
      <c r="B26" s="294" t="s">
        <v>17</v>
      </c>
      <c r="C26" s="222">
        <v>585</v>
      </c>
      <c r="D26" s="225">
        <v>1545</v>
      </c>
      <c r="E26" s="224">
        <v>775</v>
      </c>
      <c r="F26" s="225">
        <v>1935</v>
      </c>
      <c r="G26" s="224">
        <v>970</v>
      </c>
      <c r="H26" s="222">
        <v>2320</v>
      </c>
      <c r="I26" s="290">
        <f t="shared" si="2"/>
        <v>0.0001878170623087945</v>
      </c>
      <c r="J26" s="291">
        <f t="shared" si="1"/>
        <v>0.00044921194284165277</v>
      </c>
      <c r="K26" s="222">
        <v>100</v>
      </c>
      <c r="L26" s="225">
        <v>580</v>
      </c>
      <c r="M26" s="224">
        <v>100</v>
      </c>
      <c r="N26" s="225">
        <v>1160</v>
      </c>
      <c r="O26" s="57"/>
      <c r="P26" s="58"/>
      <c r="Q26" s="58"/>
    </row>
    <row r="27" spans="1:17" ht="18">
      <c r="A27" s="295">
        <f t="shared" si="3"/>
        <v>19</v>
      </c>
      <c r="B27" s="294" t="s">
        <v>18</v>
      </c>
      <c r="C27" s="222">
        <v>2445</v>
      </c>
      <c r="D27" s="225">
        <v>6505</v>
      </c>
      <c r="E27" s="224">
        <v>3255</v>
      </c>
      <c r="F27" s="225">
        <v>8130</v>
      </c>
      <c r="G27" s="224">
        <v>4070</v>
      </c>
      <c r="H27" s="222">
        <v>9760</v>
      </c>
      <c r="I27" s="290">
        <f t="shared" si="2"/>
        <v>0.0007880571583472099</v>
      </c>
      <c r="J27" s="291">
        <f t="shared" si="1"/>
        <v>0.0018897881733338498</v>
      </c>
      <c r="K27" s="222">
        <v>410</v>
      </c>
      <c r="L27" s="225">
        <v>2440</v>
      </c>
      <c r="M27" s="224">
        <v>410</v>
      </c>
      <c r="N27" s="225">
        <v>4880</v>
      </c>
      <c r="O27" s="57"/>
      <c r="P27" s="58"/>
      <c r="Q27" s="58"/>
    </row>
    <row r="28" spans="1:17" ht="18">
      <c r="A28" s="295">
        <f t="shared" si="3"/>
        <v>20</v>
      </c>
      <c r="B28" s="294" t="s">
        <v>10</v>
      </c>
      <c r="C28" s="222">
        <v>1290</v>
      </c>
      <c r="D28" s="225">
        <v>3425</v>
      </c>
      <c r="E28" s="224">
        <v>1715</v>
      </c>
      <c r="F28" s="225">
        <v>4285</v>
      </c>
      <c r="G28" s="224">
        <v>2145</v>
      </c>
      <c r="H28" s="222">
        <v>5140</v>
      </c>
      <c r="I28" s="290">
        <f t="shared" si="2"/>
        <v>0.00041532742129109706</v>
      </c>
      <c r="J28" s="291">
        <f t="shared" si="1"/>
        <v>0.000995236804399179</v>
      </c>
      <c r="K28" s="222">
        <v>215</v>
      </c>
      <c r="L28" s="225">
        <v>1285</v>
      </c>
      <c r="M28" s="224">
        <v>215</v>
      </c>
      <c r="N28" s="225">
        <v>2570</v>
      </c>
      <c r="O28" s="57"/>
      <c r="P28" s="58"/>
      <c r="Q28" s="58"/>
    </row>
    <row r="29" spans="1:17" ht="18">
      <c r="A29" s="296">
        <f t="shared" si="3"/>
        <v>21</v>
      </c>
      <c r="B29" s="297" t="s">
        <v>16</v>
      </c>
      <c r="C29" s="274">
        <f aca="true" t="shared" si="5" ref="C29:H29">+C23</f>
        <v>1000</v>
      </c>
      <c r="D29" s="275">
        <f t="shared" si="5"/>
        <v>2665</v>
      </c>
      <c r="E29" s="287">
        <f t="shared" si="5"/>
        <v>1335</v>
      </c>
      <c r="F29" s="275">
        <f t="shared" si="5"/>
        <v>3330</v>
      </c>
      <c r="G29" s="287">
        <f t="shared" si="5"/>
        <v>1670</v>
      </c>
      <c r="H29" s="274">
        <f t="shared" si="5"/>
        <v>3995</v>
      </c>
      <c r="I29" s="292">
        <f t="shared" si="2"/>
        <v>0.00032335514851101734</v>
      </c>
      <c r="J29" s="293">
        <f t="shared" si="1"/>
        <v>0.0007735352205398288</v>
      </c>
      <c r="K29" s="274">
        <v>170</v>
      </c>
      <c r="L29" s="275">
        <v>995</v>
      </c>
      <c r="M29" s="287">
        <v>170</v>
      </c>
      <c r="N29" s="275">
        <f>+N23</f>
        <v>1995</v>
      </c>
      <c r="O29" s="57"/>
      <c r="P29" s="58"/>
      <c r="Q29" s="58"/>
    </row>
    <row r="30" spans="1:15" ht="12">
      <c r="A30" s="359"/>
      <c r="B30" s="407" t="s">
        <v>288</v>
      </c>
      <c r="C30" s="407"/>
      <c r="D30" s="407"/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6"/>
    </row>
    <row r="31" spans="1:15" ht="12">
      <c r="A31" s="360"/>
      <c r="B31" s="408" t="s">
        <v>291</v>
      </c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6"/>
    </row>
    <row r="32" spans="2:15" ht="12.75">
      <c r="B32" s="6"/>
      <c r="C32" s="52"/>
      <c r="D32" s="52"/>
      <c r="E32" s="52"/>
      <c r="F32" s="52"/>
      <c r="G32" s="52"/>
      <c r="H32" s="52"/>
      <c r="I32" s="6"/>
      <c r="J32" s="6"/>
      <c r="K32" s="6"/>
      <c r="L32" s="424" t="s">
        <v>309</v>
      </c>
      <c r="M32" s="425"/>
      <c r="N32" s="425"/>
      <c r="O32" s="6"/>
    </row>
  </sheetData>
  <mergeCells count="25">
    <mergeCell ref="I5:J5"/>
    <mergeCell ref="A1:N1"/>
    <mergeCell ref="A3:N3"/>
    <mergeCell ref="A4:N4"/>
    <mergeCell ref="A2:N2"/>
    <mergeCell ref="AA5:AB5"/>
    <mergeCell ref="G18:H18"/>
    <mergeCell ref="K18:L18"/>
    <mergeCell ref="I18:J18"/>
    <mergeCell ref="M5:N5"/>
    <mergeCell ref="K5:L5"/>
    <mergeCell ref="G5:H5"/>
    <mergeCell ref="A17:N17"/>
    <mergeCell ref="E18:F18"/>
    <mergeCell ref="C18:D18"/>
    <mergeCell ref="L32:N32"/>
    <mergeCell ref="E5:F5"/>
    <mergeCell ref="B30:N30"/>
    <mergeCell ref="B31:N31"/>
    <mergeCell ref="A5:B5"/>
    <mergeCell ref="A6:B6"/>
    <mergeCell ref="A18:B18"/>
    <mergeCell ref="C5:D5"/>
    <mergeCell ref="A19:B19"/>
    <mergeCell ref="M18:N18"/>
  </mergeCells>
  <hyperlinks>
    <hyperlink ref="L32" location="Indice!A1" display="Torna all' indice"/>
  </hyperlinks>
  <printOptions gridLines="1" horizontalCentered="1" verticalCentered="1"/>
  <pageMargins left="0.4724409448818898" right="0.8267716535433072" top="0.3" bottom="0.5118110236220472" header="0.3" footer="0.5118110236220472"/>
  <pageSetup horizontalDpi="600" verticalDpi="600" orientation="landscape" paperSize="9" r:id="rId1"/>
  <headerFooter alignWithMargins="0">
    <oddFooter>&amp;CPagina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35"/>
  <sheetViews>
    <sheetView workbookViewId="0" topLeftCell="A1">
      <selection activeCell="O5" sqref="O5:Q5"/>
    </sheetView>
  </sheetViews>
  <sheetFormatPr defaultColWidth="9.140625" defaultRowHeight="12.75"/>
  <cols>
    <col min="1" max="1" width="3.421875" style="12" customWidth="1"/>
    <col min="2" max="2" width="27.00390625" style="4" customWidth="1"/>
    <col min="3" max="3" width="4.421875" style="5" customWidth="1"/>
    <col min="4" max="4" width="5.00390625" style="5" customWidth="1"/>
    <col min="5" max="5" width="4.421875" style="5" customWidth="1"/>
    <col min="6" max="6" width="5.140625" style="5" customWidth="1"/>
    <col min="7" max="7" width="4.421875" style="5" customWidth="1"/>
    <col min="8" max="8" width="5.140625" style="5" customWidth="1"/>
    <col min="9" max="10" width="6.8515625" style="4" customWidth="1"/>
    <col min="11" max="13" width="4.421875" style="4" customWidth="1"/>
    <col min="14" max="14" width="5.00390625" style="4" customWidth="1"/>
    <col min="15" max="17" width="4.421875" style="4" customWidth="1"/>
    <col min="18" max="18" width="5.140625" style="4" customWidth="1"/>
    <col min="19" max="19" width="4.421875" style="4" customWidth="1"/>
    <col min="20" max="20" width="5.140625" style="4" customWidth="1"/>
    <col min="21" max="22" width="6.8515625" style="4" customWidth="1"/>
    <col min="23" max="23" width="4.140625" style="4" customWidth="1"/>
    <col min="24" max="24" width="4.421875" style="4" customWidth="1"/>
    <col min="25" max="26" width="5.57421875" style="4" customWidth="1"/>
    <col min="27" max="27" width="8.7109375" style="4" customWidth="1"/>
    <col min="28" max="28" width="9.57421875" style="4" customWidth="1"/>
    <col min="29" max="16384" width="9.140625" style="4" customWidth="1"/>
  </cols>
  <sheetData>
    <row r="1" spans="1:30" ht="12.75">
      <c r="A1" s="432" t="s">
        <v>14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16"/>
      <c r="P1" s="16"/>
      <c r="Q1" s="16"/>
      <c r="R1" s="16"/>
      <c r="S1" s="16"/>
      <c r="T1" s="17"/>
      <c r="U1" s="17"/>
      <c r="V1" s="17"/>
      <c r="W1" s="17"/>
      <c r="X1" s="17"/>
      <c r="Y1" s="17"/>
      <c r="Z1" s="17"/>
      <c r="AA1" s="17"/>
      <c r="AB1" s="17"/>
      <c r="AC1" s="6"/>
      <c r="AD1" s="6"/>
    </row>
    <row r="2" spans="1:30" ht="12">
      <c r="A2" s="448" t="s">
        <v>256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11"/>
      <c r="P2" s="11"/>
      <c r="Q2" s="11"/>
      <c r="R2" s="11"/>
      <c r="S2" s="11"/>
      <c r="T2" s="7"/>
      <c r="U2" s="7"/>
      <c r="V2" s="7"/>
      <c r="W2" s="7"/>
      <c r="X2" s="7"/>
      <c r="Y2" s="7"/>
      <c r="Z2" s="7"/>
      <c r="AA2" s="7"/>
      <c r="AB2" s="7"/>
      <c r="AC2" s="6"/>
      <c r="AD2" s="6"/>
    </row>
    <row r="3" spans="1:30" ht="12.75">
      <c r="A3" s="440" t="s">
        <v>32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11"/>
      <c r="P3" s="11"/>
      <c r="Q3" s="11"/>
      <c r="R3" s="11"/>
      <c r="S3" s="11"/>
      <c r="T3" s="7"/>
      <c r="U3" s="7"/>
      <c r="V3" s="7"/>
      <c r="W3" s="7"/>
      <c r="X3" s="7"/>
      <c r="Y3" s="7"/>
      <c r="Z3" s="7"/>
      <c r="AA3" s="7"/>
      <c r="AB3" s="7"/>
      <c r="AC3" s="6"/>
      <c r="AD3" s="6"/>
    </row>
    <row r="4" spans="1:30" ht="12.75">
      <c r="A4" s="442" t="s">
        <v>257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22"/>
      <c r="P4" s="22"/>
      <c r="Q4" s="22"/>
      <c r="R4" s="22"/>
      <c r="S4" s="22"/>
      <c r="T4" s="21"/>
      <c r="U4" s="21"/>
      <c r="V4" s="21"/>
      <c r="W4" s="21"/>
      <c r="X4" s="21"/>
      <c r="Y4" s="21"/>
      <c r="Z4" s="21"/>
      <c r="AA4" s="21"/>
      <c r="AB4" s="21"/>
      <c r="AC4" s="10"/>
      <c r="AD4" s="10"/>
    </row>
    <row r="5" spans="1:30" ht="12.75">
      <c r="A5" s="417" t="s">
        <v>236</v>
      </c>
      <c r="B5" s="409"/>
      <c r="C5" s="405" t="s">
        <v>243</v>
      </c>
      <c r="D5" s="395"/>
      <c r="E5" s="405" t="s">
        <v>244</v>
      </c>
      <c r="F5" s="406"/>
      <c r="G5" s="405" t="s">
        <v>242</v>
      </c>
      <c r="H5" s="406"/>
      <c r="I5" s="405" t="s">
        <v>245</v>
      </c>
      <c r="J5" s="406"/>
      <c r="K5" s="405" t="s">
        <v>246</v>
      </c>
      <c r="L5" s="406"/>
      <c r="M5" s="405" t="s">
        <v>247</v>
      </c>
      <c r="N5" s="406"/>
      <c r="O5" s="443" t="s">
        <v>309</v>
      </c>
      <c r="P5" s="425"/>
      <c r="Q5" s="425"/>
      <c r="AA5" s="396"/>
      <c r="AB5" s="397"/>
      <c r="AC5" s="13"/>
      <c r="AD5" s="14"/>
    </row>
    <row r="6" spans="1:30" ht="12.75">
      <c r="A6" s="444" t="s">
        <v>20</v>
      </c>
      <c r="B6" s="446"/>
      <c r="C6" s="220" t="s">
        <v>3</v>
      </c>
      <c r="D6" s="217" t="s">
        <v>4</v>
      </c>
      <c r="E6" s="216" t="s">
        <v>3</v>
      </c>
      <c r="F6" s="217" t="s">
        <v>4</v>
      </c>
      <c r="G6" s="216" t="s">
        <v>3</v>
      </c>
      <c r="H6" s="217" t="s">
        <v>4</v>
      </c>
      <c r="I6" s="216" t="s">
        <v>3</v>
      </c>
      <c r="J6" s="217" t="s">
        <v>4</v>
      </c>
      <c r="K6" s="216" t="s">
        <v>3</v>
      </c>
      <c r="L6" s="217" t="s">
        <v>4</v>
      </c>
      <c r="M6" s="216" t="s">
        <v>3</v>
      </c>
      <c r="N6" s="217" t="s">
        <v>4</v>
      </c>
      <c r="AA6" s="43"/>
      <c r="AB6" s="25"/>
      <c r="AC6" s="8"/>
      <c r="AD6" s="3"/>
    </row>
    <row r="7" spans="1:30" ht="12.75">
      <c r="A7" s="201">
        <v>22</v>
      </c>
      <c r="B7" s="223" t="s">
        <v>7</v>
      </c>
      <c r="C7" s="227">
        <v>80</v>
      </c>
      <c r="D7" s="228">
        <v>260</v>
      </c>
      <c r="E7" s="227">
        <v>135</v>
      </c>
      <c r="F7" s="228">
        <v>520</v>
      </c>
      <c r="G7" s="227">
        <v>265</v>
      </c>
      <c r="H7" s="228">
        <v>1045</v>
      </c>
      <c r="I7" s="227">
        <v>525</v>
      </c>
      <c r="J7" s="228">
        <v>1565</v>
      </c>
      <c r="K7" s="227">
        <v>785</v>
      </c>
      <c r="L7" s="228">
        <v>2090</v>
      </c>
      <c r="M7" s="227">
        <v>1050</v>
      </c>
      <c r="N7" s="228">
        <v>3135</v>
      </c>
      <c r="AA7" s="48"/>
      <c r="AB7" s="48"/>
      <c r="AC7" s="8"/>
      <c r="AD7" s="3"/>
    </row>
    <row r="8" spans="1:30" ht="12">
      <c r="A8" s="201">
        <f aca="true" t="shared" si="0" ref="A8:A15">A7+1</f>
        <v>23</v>
      </c>
      <c r="B8" s="223" t="s">
        <v>322</v>
      </c>
      <c r="C8" s="224">
        <v>40</v>
      </c>
      <c r="D8" s="225">
        <v>130</v>
      </c>
      <c r="E8" s="224">
        <v>70</v>
      </c>
      <c r="F8" s="225">
        <v>260</v>
      </c>
      <c r="G8" s="224">
        <v>135</v>
      </c>
      <c r="H8" s="225">
        <v>520</v>
      </c>
      <c r="I8" s="224">
        <v>265</v>
      </c>
      <c r="J8" s="225">
        <v>785</v>
      </c>
      <c r="K8" s="224">
        <v>395</v>
      </c>
      <c r="L8" s="225">
        <v>1045</v>
      </c>
      <c r="M8" s="224">
        <v>525</v>
      </c>
      <c r="N8" s="225">
        <v>1570</v>
      </c>
      <c r="AA8" s="48"/>
      <c r="AB8" s="48"/>
      <c r="AC8" s="8"/>
      <c r="AD8" s="8"/>
    </row>
    <row r="9" spans="1:30" ht="12">
      <c r="A9" s="201">
        <f t="shared" si="0"/>
        <v>24</v>
      </c>
      <c r="B9" s="221" t="s">
        <v>239</v>
      </c>
      <c r="C9" s="224">
        <v>30</v>
      </c>
      <c r="D9" s="225">
        <v>65</v>
      </c>
      <c r="E9" s="224">
        <v>35</v>
      </c>
      <c r="F9" s="225">
        <v>135</v>
      </c>
      <c r="G9" s="224">
        <v>70</v>
      </c>
      <c r="H9" s="225">
        <v>270</v>
      </c>
      <c r="I9" s="224">
        <v>140</v>
      </c>
      <c r="J9" s="225">
        <v>405</v>
      </c>
      <c r="K9" s="224">
        <v>205</v>
      </c>
      <c r="L9" s="225">
        <v>540</v>
      </c>
      <c r="M9" s="224">
        <v>275</v>
      </c>
      <c r="N9" s="225">
        <v>810</v>
      </c>
      <c r="AA9" s="48"/>
      <c r="AB9" s="48"/>
      <c r="AC9" s="6"/>
      <c r="AD9" s="6"/>
    </row>
    <row r="10" spans="1:30" ht="18">
      <c r="A10" s="201">
        <f t="shared" si="0"/>
        <v>25</v>
      </c>
      <c r="B10" s="221" t="s">
        <v>25</v>
      </c>
      <c r="C10" s="224">
        <v>105</v>
      </c>
      <c r="D10" s="225">
        <v>355</v>
      </c>
      <c r="E10" s="224">
        <v>180</v>
      </c>
      <c r="F10" s="225">
        <v>710</v>
      </c>
      <c r="G10" s="224">
        <v>360</v>
      </c>
      <c r="H10" s="225">
        <v>1420</v>
      </c>
      <c r="I10" s="224">
        <v>715</v>
      </c>
      <c r="J10" s="225">
        <v>2130</v>
      </c>
      <c r="K10" s="224">
        <v>1070</v>
      </c>
      <c r="L10" s="225">
        <v>2840</v>
      </c>
      <c r="M10" s="224">
        <v>1425</v>
      </c>
      <c r="N10" s="225">
        <v>4260</v>
      </c>
      <c r="AA10" s="48"/>
      <c r="AB10" s="48"/>
      <c r="AC10" s="7"/>
      <c r="AD10" s="6"/>
    </row>
    <row r="11" spans="1:30" ht="12.75" customHeight="1">
      <c r="A11" s="201">
        <f t="shared" si="0"/>
        <v>26</v>
      </c>
      <c r="B11" s="221" t="s">
        <v>26</v>
      </c>
      <c r="C11" s="224">
        <f aca="true" t="shared" si="1" ref="C11:D13">+C9</f>
        <v>30</v>
      </c>
      <c r="D11" s="225">
        <f t="shared" si="1"/>
        <v>65</v>
      </c>
      <c r="E11" s="224">
        <f aca="true" t="shared" si="2" ref="E11:N13">+E9</f>
        <v>35</v>
      </c>
      <c r="F11" s="225">
        <f t="shared" si="2"/>
        <v>135</v>
      </c>
      <c r="G11" s="224">
        <f t="shared" si="2"/>
        <v>70</v>
      </c>
      <c r="H11" s="225">
        <f t="shared" si="2"/>
        <v>270</v>
      </c>
      <c r="I11" s="224">
        <f t="shared" si="2"/>
        <v>140</v>
      </c>
      <c r="J11" s="225">
        <f t="shared" si="2"/>
        <v>405</v>
      </c>
      <c r="K11" s="224">
        <f t="shared" si="2"/>
        <v>205</v>
      </c>
      <c r="L11" s="225">
        <f t="shared" si="2"/>
        <v>540</v>
      </c>
      <c r="M11" s="224">
        <f t="shared" si="2"/>
        <v>275</v>
      </c>
      <c r="N11" s="225">
        <f t="shared" si="2"/>
        <v>810</v>
      </c>
      <c r="AA11" s="48"/>
      <c r="AB11" s="48"/>
      <c r="AC11" s="6"/>
      <c r="AD11" s="6"/>
    </row>
    <row r="12" spans="1:30" ht="12">
      <c r="A12" s="201">
        <f t="shared" si="0"/>
        <v>27</v>
      </c>
      <c r="B12" s="221" t="s">
        <v>0</v>
      </c>
      <c r="C12" s="224">
        <f t="shared" si="1"/>
        <v>105</v>
      </c>
      <c r="D12" s="225">
        <f t="shared" si="1"/>
        <v>355</v>
      </c>
      <c r="E12" s="224">
        <f t="shared" si="2"/>
        <v>180</v>
      </c>
      <c r="F12" s="225">
        <f t="shared" si="2"/>
        <v>710</v>
      </c>
      <c r="G12" s="224">
        <f t="shared" si="2"/>
        <v>360</v>
      </c>
      <c r="H12" s="225">
        <f t="shared" si="2"/>
        <v>1420</v>
      </c>
      <c r="I12" s="224">
        <f t="shared" si="2"/>
        <v>715</v>
      </c>
      <c r="J12" s="225">
        <f t="shared" si="2"/>
        <v>2130</v>
      </c>
      <c r="K12" s="224">
        <f t="shared" si="2"/>
        <v>1070</v>
      </c>
      <c r="L12" s="225">
        <f t="shared" si="2"/>
        <v>2840</v>
      </c>
      <c r="M12" s="224">
        <f t="shared" si="2"/>
        <v>1425</v>
      </c>
      <c r="N12" s="225">
        <f t="shared" si="2"/>
        <v>4260</v>
      </c>
      <c r="AA12" s="48"/>
      <c r="AB12" s="48"/>
      <c r="AC12" s="6"/>
      <c r="AD12" s="6"/>
    </row>
    <row r="13" spans="1:30" ht="12">
      <c r="A13" s="201">
        <f t="shared" si="0"/>
        <v>28</v>
      </c>
      <c r="B13" s="221" t="s">
        <v>1</v>
      </c>
      <c r="C13" s="224">
        <f t="shared" si="1"/>
        <v>30</v>
      </c>
      <c r="D13" s="225">
        <f t="shared" si="1"/>
        <v>65</v>
      </c>
      <c r="E13" s="224">
        <f t="shared" si="2"/>
        <v>35</v>
      </c>
      <c r="F13" s="225">
        <f t="shared" si="2"/>
        <v>135</v>
      </c>
      <c r="G13" s="224">
        <f t="shared" si="2"/>
        <v>70</v>
      </c>
      <c r="H13" s="225">
        <f t="shared" si="2"/>
        <v>270</v>
      </c>
      <c r="I13" s="224">
        <f t="shared" si="2"/>
        <v>140</v>
      </c>
      <c r="J13" s="225">
        <f t="shared" si="2"/>
        <v>405</v>
      </c>
      <c r="K13" s="224">
        <f t="shared" si="2"/>
        <v>205</v>
      </c>
      <c r="L13" s="225">
        <f t="shared" si="2"/>
        <v>540</v>
      </c>
      <c r="M13" s="224">
        <f t="shared" si="2"/>
        <v>275</v>
      </c>
      <c r="N13" s="225">
        <f t="shared" si="2"/>
        <v>810</v>
      </c>
      <c r="AA13" s="48"/>
      <c r="AB13" s="48"/>
      <c r="AC13" s="6"/>
      <c r="AD13" s="6"/>
    </row>
    <row r="14" spans="1:30" ht="27">
      <c r="A14" s="201">
        <f t="shared" si="0"/>
        <v>29</v>
      </c>
      <c r="B14" s="221" t="s">
        <v>27</v>
      </c>
      <c r="C14" s="224">
        <v>55</v>
      </c>
      <c r="D14" s="225">
        <v>165</v>
      </c>
      <c r="E14" s="224">
        <v>85</v>
      </c>
      <c r="F14" s="225">
        <v>330</v>
      </c>
      <c r="G14" s="224">
        <v>170</v>
      </c>
      <c r="H14" s="225">
        <v>665</v>
      </c>
      <c r="I14" s="224">
        <v>335</v>
      </c>
      <c r="J14" s="225">
        <v>995</v>
      </c>
      <c r="K14" s="224">
        <v>500</v>
      </c>
      <c r="L14" s="225">
        <v>1330</v>
      </c>
      <c r="M14" s="224">
        <v>670</v>
      </c>
      <c r="N14" s="225">
        <v>1995</v>
      </c>
      <c r="AA14" s="48"/>
      <c r="AB14" s="48"/>
      <c r="AC14" s="6"/>
      <c r="AD14" s="6"/>
    </row>
    <row r="15" spans="1:30" ht="12">
      <c r="A15" s="201">
        <f t="shared" si="0"/>
        <v>30</v>
      </c>
      <c r="B15" s="218" t="s">
        <v>28</v>
      </c>
      <c r="C15" s="224">
        <v>210</v>
      </c>
      <c r="D15" s="225">
        <v>560</v>
      </c>
      <c r="E15" s="224">
        <v>285</v>
      </c>
      <c r="F15" s="225">
        <v>1125</v>
      </c>
      <c r="G15" s="224">
        <v>565</v>
      </c>
      <c r="H15" s="225">
        <v>2255</v>
      </c>
      <c r="I15" s="224">
        <v>1130</v>
      </c>
      <c r="J15" s="225">
        <v>3385</v>
      </c>
      <c r="K15" s="224">
        <v>1695</v>
      </c>
      <c r="L15" s="225">
        <v>4515</v>
      </c>
      <c r="M15" s="224">
        <v>2260</v>
      </c>
      <c r="N15" s="225">
        <v>6775</v>
      </c>
      <c r="AA15" s="48"/>
      <c r="AB15" s="48"/>
      <c r="AC15" s="6"/>
      <c r="AD15" s="6"/>
    </row>
    <row r="16" spans="1:30" ht="18">
      <c r="A16" s="203">
        <v>31</v>
      </c>
      <c r="B16" s="303" t="s">
        <v>10</v>
      </c>
      <c r="C16" s="287">
        <v>70</v>
      </c>
      <c r="D16" s="275">
        <v>290</v>
      </c>
      <c r="E16" s="287">
        <v>150</v>
      </c>
      <c r="F16" s="275">
        <v>585</v>
      </c>
      <c r="G16" s="287">
        <v>295</v>
      </c>
      <c r="H16" s="275">
        <v>1170</v>
      </c>
      <c r="I16" s="287">
        <v>590</v>
      </c>
      <c r="J16" s="275">
        <v>1760</v>
      </c>
      <c r="K16" s="287">
        <v>885</v>
      </c>
      <c r="L16" s="275">
        <v>2345</v>
      </c>
      <c r="M16" s="287">
        <v>1175</v>
      </c>
      <c r="N16" s="275">
        <v>3520</v>
      </c>
      <c r="AA16" s="48"/>
      <c r="AB16" s="48"/>
      <c r="AC16" s="6"/>
      <c r="AD16" s="6"/>
    </row>
    <row r="17" spans="1:30" ht="12">
      <c r="A17" s="447"/>
      <c r="B17" s="422"/>
      <c r="C17" s="400"/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AA17" s="48"/>
      <c r="AB17" s="48"/>
      <c r="AC17" s="6"/>
      <c r="AD17" s="6"/>
    </row>
    <row r="18" spans="1:30" ht="12.75">
      <c r="A18" s="425"/>
      <c r="B18" s="425"/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352"/>
      <c r="AA18" s="48"/>
      <c r="AB18" s="48"/>
      <c r="AC18" s="6"/>
      <c r="AD18" s="6"/>
    </row>
    <row r="19" spans="1:30" ht="12">
      <c r="A19" s="423"/>
      <c r="B19" s="423"/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3"/>
      <c r="N19" s="423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6"/>
      <c r="AD19" s="6"/>
    </row>
    <row r="20" spans="1:30" ht="12.75">
      <c r="A20" s="398" t="s">
        <v>258</v>
      </c>
      <c r="B20" s="422"/>
      <c r="C20" s="422"/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409"/>
      <c r="O20" s="44"/>
      <c r="P20" s="44"/>
      <c r="Q20" s="44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6"/>
      <c r="AD20" s="6"/>
    </row>
    <row r="21" spans="1:30" ht="12.75">
      <c r="A21" s="417" t="s">
        <v>236</v>
      </c>
      <c r="B21" s="409"/>
      <c r="C21" s="399" t="s">
        <v>248</v>
      </c>
      <c r="D21" s="406"/>
      <c r="E21" s="405" t="s">
        <v>249</v>
      </c>
      <c r="F21" s="406"/>
      <c r="G21" s="405" t="s">
        <v>250</v>
      </c>
      <c r="H21" s="406"/>
      <c r="I21" s="405" t="s">
        <v>251</v>
      </c>
      <c r="J21" s="406"/>
      <c r="K21" s="405" t="s">
        <v>23</v>
      </c>
      <c r="L21" s="406"/>
      <c r="M21" s="405" t="s">
        <v>24</v>
      </c>
      <c r="N21" s="406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6"/>
      <c r="AD21" s="6"/>
    </row>
    <row r="22" spans="1:30" ht="12.75">
      <c r="A22" s="444" t="s">
        <v>20</v>
      </c>
      <c r="B22" s="445"/>
      <c r="C22" s="298" t="s">
        <v>3</v>
      </c>
      <c r="D22" s="217" t="s">
        <v>4</v>
      </c>
      <c r="E22" s="216" t="s">
        <v>3</v>
      </c>
      <c r="F22" s="217" t="s">
        <v>4</v>
      </c>
      <c r="G22" s="216" t="s">
        <v>3</v>
      </c>
      <c r="H22" s="217" t="s">
        <v>4</v>
      </c>
      <c r="I22" s="49" t="s">
        <v>286</v>
      </c>
      <c r="J22" s="50" t="s">
        <v>287</v>
      </c>
      <c r="K22" s="216" t="s">
        <v>3</v>
      </c>
      <c r="L22" s="217" t="s">
        <v>4</v>
      </c>
      <c r="M22" s="216" t="s">
        <v>3</v>
      </c>
      <c r="N22" s="217" t="s">
        <v>4</v>
      </c>
      <c r="O22" s="44"/>
      <c r="P22" s="44"/>
      <c r="Q22" s="44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6"/>
      <c r="AD22" s="6"/>
    </row>
    <row r="23" spans="1:30" ht="12">
      <c r="A23" s="201">
        <v>22</v>
      </c>
      <c r="B23" s="299" t="s">
        <v>7</v>
      </c>
      <c r="C23" s="227">
        <v>1570</v>
      </c>
      <c r="D23" s="228">
        <v>4180</v>
      </c>
      <c r="E23" s="227">
        <v>2095</v>
      </c>
      <c r="F23" s="228">
        <v>5225</v>
      </c>
      <c r="G23" s="227">
        <v>2615</v>
      </c>
      <c r="H23" s="228">
        <v>6275</v>
      </c>
      <c r="I23" s="288">
        <f>+G23/5164600</f>
        <v>0.0005063315648840181</v>
      </c>
      <c r="J23" s="289">
        <f aca="true" t="shared" si="3" ref="J23:J32">+H23/5164600</f>
        <v>0.0012150021298842116</v>
      </c>
      <c r="K23" s="227">
        <v>265</v>
      </c>
      <c r="L23" s="228">
        <v>1565</v>
      </c>
      <c r="M23" s="227">
        <v>265</v>
      </c>
      <c r="N23" s="228">
        <v>3135</v>
      </c>
      <c r="O23" s="41"/>
      <c r="P23" s="41"/>
      <c r="Q23" s="41"/>
      <c r="R23" s="23"/>
      <c r="S23" s="23"/>
      <c r="T23" s="24"/>
      <c r="U23" s="24"/>
      <c r="V23" s="24"/>
      <c r="W23" s="24"/>
      <c r="X23" s="24"/>
      <c r="Y23" s="24"/>
      <c r="Z23" s="24"/>
      <c r="AA23" s="24"/>
      <c r="AB23" s="24"/>
      <c r="AC23" s="6"/>
      <c r="AD23" s="6"/>
    </row>
    <row r="24" spans="1:30" ht="12">
      <c r="A24" s="201">
        <f aca="true" t="shared" si="4" ref="A24:A31">A23+1</f>
        <v>23</v>
      </c>
      <c r="B24" s="299" t="s">
        <v>322</v>
      </c>
      <c r="C24" s="224">
        <v>790</v>
      </c>
      <c r="D24" s="225">
        <v>2095</v>
      </c>
      <c r="E24" s="224">
        <v>1050</v>
      </c>
      <c r="F24" s="225">
        <v>2620</v>
      </c>
      <c r="G24" s="224">
        <v>1315</v>
      </c>
      <c r="H24" s="225">
        <v>3145</v>
      </c>
      <c r="I24" s="290">
        <f aca="true" t="shared" si="5" ref="I24:I32">+G24/5164600</f>
        <v>0.0002546179762227472</v>
      </c>
      <c r="J24" s="291">
        <f t="shared" si="3"/>
        <v>0.000608953258722844</v>
      </c>
      <c r="K24" s="224">
        <v>135</v>
      </c>
      <c r="L24" s="225">
        <v>785</v>
      </c>
      <c r="M24" s="224">
        <v>135</v>
      </c>
      <c r="N24" s="225">
        <v>1570</v>
      </c>
      <c r="O24" s="41"/>
      <c r="P24" s="41"/>
      <c r="Q24" s="41"/>
      <c r="R24" s="23"/>
      <c r="S24" s="23"/>
      <c r="T24" s="24"/>
      <c r="U24" s="24"/>
      <c r="V24" s="24"/>
      <c r="W24" s="24"/>
      <c r="X24" s="24"/>
      <c r="Y24" s="24"/>
      <c r="Z24" s="24"/>
      <c r="AA24" s="24"/>
      <c r="AB24" s="24"/>
      <c r="AC24" s="6"/>
      <c r="AD24" s="6"/>
    </row>
    <row r="25" spans="1:30" ht="12">
      <c r="A25" s="201">
        <f t="shared" si="4"/>
        <v>24</v>
      </c>
      <c r="B25" s="300" t="s">
        <v>239</v>
      </c>
      <c r="C25" s="224">
        <v>410</v>
      </c>
      <c r="D25" s="225">
        <v>1080</v>
      </c>
      <c r="E25" s="224">
        <v>545</v>
      </c>
      <c r="F25" s="225">
        <v>1355</v>
      </c>
      <c r="G25" s="224">
        <v>680</v>
      </c>
      <c r="H25" s="225">
        <v>1625</v>
      </c>
      <c r="I25" s="290">
        <f t="shared" si="5"/>
        <v>0.00013166556945358788</v>
      </c>
      <c r="J25" s="291">
        <f t="shared" si="3"/>
        <v>0.0003146419858265887</v>
      </c>
      <c r="K25" s="224">
        <v>70</v>
      </c>
      <c r="L25" s="225">
        <v>405</v>
      </c>
      <c r="M25" s="224">
        <v>70</v>
      </c>
      <c r="N25" s="225">
        <v>810</v>
      </c>
      <c r="O25" s="41"/>
      <c r="P25" s="41"/>
      <c r="Q25" s="41"/>
      <c r="R25" s="23"/>
      <c r="S25" s="23"/>
      <c r="T25" s="24"/>
      <c r="U25" s="24"/>
      <c r="V25" s="24"/>
      <c r="W25" s="24"/>
      <c r="X25" s="24"/>
      <c r="Y25" s="24"/>
      <c r="Z25" s="24"/>
      <c r="AA25" s="24"/>
      <c r="AB25" s="24"/>
      <c r="AC25" s="6"/>
      <c r="AD25" s="6"/>
    </row>
    <row r="26" spans="1:30" ht="18">
      <c r="A26" s="201">
        <f t="shared" si="4"/>
        <v>25</v>
      </c>
      <c r="B26" s="300" t="s">
        <v>25</v>
      </c>
      <c r="C26" s="224">
        <v>2135</v>
      </c>
      <c r="D26" s="225">
        <v>5680</v>
      </c>
      <c r="E26" s="224">
        <v>2845</v>
      </c>
      <c r="F26" s="225">
        <v>7100</v>
      </c>
      <c r="G26" s="224">
        <v>3555</v>
      </c>
      <c r="H26" s="225">
        <v>8520</v>
      </c>
      <c r="I26" s="290">
        <f t="shared" si="5"/>
        <v>0.0006883398520698602</v>
      </c>
      <c r="J26" s="291">
        <f t="shared" si="3"/>
        <v>0.0016496921349184834</v>
      </c>
      <c r="K26" s="224">
        <v>360</v>
      </c>
      <c r="L26" s="225">
        <v>2130</v>
      </c>
      <c r="M26" s="224">
        <v>360</v>
      </c>
      <c r="N26" s="225">
        <v>4260</v>
      </c>
      <c r="O26" s="41"/>
      <c r="P26" s="41"/>
      <c r="Q26" s="41"/>
      <c r="R26" s="23"/>
      <c r="S26" s="23"/>
      <c r="T26" s="24"/>
      <c r="U26" s="24"/>
      <c r="V26" s="24"/>
      <c r="W26" s="24"/>
      <c r="X26" s="24"/>
      <c r="Y26" s="24"/>
      <c r="Z26" s="24"/>
      <c r="AA26" s="24"/>
      <c r="AB26" s="24"/>
      <c r="AC26" s="6"/>
      <c r="AD26" s="6"/>
    </row>
    <row r="27" spans="1:28" ht="12">
      <c r="A27" s="201">
        <f t="shared" si="4"/>
        <v>26</v>
      </c>
      <c r="B27" s="300" t="s">
        <v>26</v>
      </c>
      <c r="C27" s="224">
        <f aca="true" t="shared" si="6" ref="C27:H29">+C25</f>
        <v>410</v>
      </c>
      <c r="D27" s="225">
        <f t="shared" si="6"/>
        <v>1080</v>
      </c>
      <c r="E27" s="224">
        <f t="shared" si="6"/>
        <v>545</v>
      </c>
      <c r="F27" s="225">
        <f t="shared" si="6"/>
        <v>1355</v>
      </c>
      <c r="G27" s="224">
        <f t="shared" si="6"/>
        <v>680</v>
      </c>
      <c r="H27" s="225">
        <f t="shared" si="6"/>
        <v>1625</v>
      </c>
      <c r="I27" s="290">
        <f t="shared" si="5"/>
        <v>0.00013166556945358788</v>
      </c>
      <c r="J27" s="291">
        <f t="shared" si="3"/>
        <v>0.0003146419858265887</v>
      </c>
      <c r="K27" s="224">
        <f aca="true" t="shared" si="7" ref="K27:N29">+K25</f>
        <v>70</v>
      </c>
      <c r="L27" s="225">
        <f t="shared" si="7"/>
        <v>405</v>
      </c>
      <c r="M27" s="224">
        <f t="shared" si="7"/>
        <v>70</v>
      </c>
      <c r="N27" s="225">
        <f t="shared" si="7"/>
        <v>810</v>
      </c>
      <c r="O27" s="41"/>
      <c r="P27" s="41"/>
      <c r="Q27" s="41"/>
      <c r="R27" s="23"/>
      <c r="S27" s="23"/>
      <c r="T27" s="24"/>
      <c r="U27" s="24"/>
      <c r="V27" s="24"/>
      <c r="W27" s="24"/>
      <c r="X27" s="24"/>
      <c r="Y27" s="24"/>
      <c r="Z27" s="24"/>
      <c r="AA27" s="24"/>
      <c r="AB27" s="24"/>
    </row>
    <row r="28" spans="1:28" ht="12">
      <c r="A28" s="201">
        <f t="shared" si="4"/>
        <v>27</v>
      </c>
      <c r="B28" s="300" t="s">
        <v>0</v>
      </c>
      <c r="C28" s="224">
        <f t="shared" si="6"/>
        <v>2135</v>
      </c>
      <c r="D28" s="225">
        <f t="shared" si="6"/>
        <v>5680</v>
      </c>
      <c r="E28" s="224">
        <f t="shared" si="6"/>
        <v>2845</v>
      </c>
      <c r="F28" s="225">
        <f t="shared" si="6"/>
        <v>7100</v>
      </c>
      <c r="G28" s="224">
        <f t="shared" si="6"/>
        <v>3555</v>
      </c>
      <c r="H28" s="225">
        <f t="shared" si="6"/>
        <v>8520</v>
      </c>
      <c r="I28" s="290">
        <f t="shared" si="5"/>
        <v>0.0006883398520698602</v>
      </c>
      <c r="J28" s="291">
        <f t="shared" si="3"/>
        <v>0.0016496921349184834</v>
      </c>
      <c r="K28" s="224">
        <f t="shared" si="7"/>
        <v>360</v>
      </c>
      <c r="L28" s="225">
        <f t="shared" si="7"/>
        <v>2130</v>
      </c>
      <c r="M28" s="224">
        <f t="shared" si="7"/>
        <v>360</v>
      </c>
      <c r="N28" s="225">
        <f t="shared" si="7"/>
        <v>4260</v>
      </c>
      <c r="O28" s="56"/>
      <c r="P28" s="56"/>
      <c r="Q28" s="56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17" ht="12">
      <c r="A29" s="201">
        <f t="shared" si="4"/>
        <v>28</v>
      </c>
      <c r="B29" s="300" t="s">
        <v>1</v>
      </c>
      <c r="C29" s="224">
        <f t="shared" si="6"/>
        <v>410</v>
      </c>
      <c r="D29" s="225">
        <f t="shared" si="6"/>
        <v>1080</v>
      </c>
      <c r="E29" s="224">
        <f t="shared" si="6"/>
        <v>545</v>
      </c>
      <c r="F29" s="225">
        <f t="shared" si="6"/>
        <v>1355</v>
      </c>
      <c r="G29" s="224">
        <f t="shared" si="6"/>
        <v>680</v>
      </c>
      <c r="H29" s="225">
        <f t="shared" si="6"/>
        <v>1625</v>
      </c>
      <c r="I29" s="290">
        <f t="shared" si="5"/>
        <v>0.00013166556945358788</v>
      </c>
      <c r="J29" s="291">
        <f t="shared" si="3"/>
        <v>0.0003146419858265887</v>
      </c>
      <c r="K29" s="224">
        <f t="shared" si="7"/>
        <v>70</v>
      </c>
      <c r="L29" s="225">
        <f t="shared" si="7"/>
        <v>405</v>
      </c>
      <c r="M29" s="224">
        <f t="shared" si="7"/>
        <v>70</v>
      </c>
      <c r="N29" s="225">
        <f t="shared" si="7"/>
        <v>810</v>
      </c>
      <c r="O29" s="57"/>
      <c r="P29" s="58"/>
      <c r="Q29" s="58"/>
    </row>
    <row r="30" spans="1:17" ht="27">
      <c r="A30" s="201">
        <f t="shared" si="4"/>
        <v>29</v>
      </c>
      <c r="B30" s="300" t="s">
        <v>27</v>
      </c>
      <c r="C30" s="224">
        <v>1000</v>
      </c>
      <c r="D30" s="225">
        <v>2665</v>
      </c>
      <c r="E30" s="224">
        <v>1335</v>
      </c>
      <c r="F30" s="225">
        <v>3330</v>
      </c>
      <c r="G30" s="224">
        <v>1670</v>
      </c>
      <c r="H30" s="225">
        <v>3995</v>
      </c>
      <c r="I30" s="290">
        <f t="shared" si="5"/>
        <v>0.00032335514851101734</v>
      </c>
      <c r="J30" s="291">
        <f t="shared" si="3"/>
        <v>0.0007735352205398288</v>
      </c>
      <c r="K30" s="224">
        <v>170</v>
      </c>
      <c r="L30" s="225">
        <v>995</v>
      </c>
      <c r="M30" s="224">
        <v>170</v>
      </c>
      <c r="N30" s="225">
        <v>1995</v>
      </c>
      <c r="O30" s="57"/>
      <c r="P30" s="58"/>
      <c r="Q30" s="58"/>
    </row>
    <row r="31" spans="1:17" ht="12">
      <c r="A31" s="201">
        <f t="shared" si="4"/>
        <v>30</v>
      </c>
      <c r="B31" s="301" t="s">
        <v>28</v>
      </c>
      <c r="C31" s="224">
        <v>3390</v>
      </c>
      <c r="D31" s="225">
        <v>9035</v>
      </c>
      <c r="E31" s="224">
        <v>4520</v>
      </c>
      <c r="F31" s="225">
        <v>11295</v>
      </c>
      <c r="G31" s="224">
        <v>5650</v>
      </c>
      <c r="H31" s="225">
        <v>13555</v>
      </c>
      <c r="I31" s="290">
        <f t="shared" si="5"/>
        <v>0.00109398598148937</v>
      </c>
      <c r="J31" s="291">
        <f t="shared" si="3"/>
        <v>0.002624598226387329</v>
      </c>
      <c r="K31" s="224">
        <v>565</v>
      </c>
      <c r="L31" s="225">
        <v>3385</v>
      </c>
      <c r="M31" s="224">
        <v>565</v>
      </c>
      <c r="N31" s="225">
        <v>6775</v>
      </c>
      <c r="O31" s="57"/>
      <c r="P31" s="58"/>
      <c r="Q31" s="58"/>
    </row>
    <row r="32" spans="1:17" ht="18">
      <c r="A32" s="203">
        <v>31</v>
      </c>
      <c r="B32" s="302" t="s">
        <v>10</v>
      </c>
      <c r="C32" s="287">
        <v>1765</v>
      </c>
      <c r="D32" s="275">
        <v>4695</v>
      </c>
      <c r="E32" s="287">
        <v>2350</v>
      </c>
      <c r="F32" s="275">
        <v>5870</v>
      </c>
      <c r="G32" s="287">
        <v>2940</v>
      </c>
      <c r="H32" s="275">
        <v>7045</v>
      </c>
      <c r="I32" s="292">
        <f t="shared" si="5"/>
        <v>0.0005692599620493358</v>
      </c>
      <c r="J32" s="293">
        <f t="shared" si="3"/>
        <v>0.0013640940247066568</v>
      </c>
      <c r="K32" s="287">
        <v>295</v>
      </c>
      <c r="L32" s="275">
        <v>1760</v>
      </c>
      <c r="M32" s="287">
        <v>295</v>
      </c>
      <c r="N32" s="275">
        <v>3520</v>
      </c>
      <c r="O32" s="57"/>
      <c r="P32" s="58"/>
      <c r="Q32" s="58"/>
    </row>
    <row r="33" spans="1:15" ht="12">
      <c r="A33" s="359"/>
      <c r="B33" s="407" t="s">
        <v>288</v>
      </c>
      <c r="C33" s="407"/>
      <c r="D33" s="407"/>
      <c r="E33" s="407"/>
      <c r="F33" s="407"/>
      <c r="G33" s="407"/>
      <c r="H33" s="407"/>
      <c r="I33" s="407"/>
      <c r="J33" s="407"/>
      <c r="K33" s="407"/>
      <c r="L33" s="407"/>
      <c r="M33" s="407"/>
      <c r="N33" s="407"/>
      <c r="O33" s="6"/>
    </row>
    <row r="34" spans="1:15" ht="12">
      <c r="A34" s="360"/>
      <c r="B34" s="408" t="s">
        <v>291</v>
      </c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6"/>
    </row>
    <row r="35" spans="2:14" ht="12.75">
      <c r="B35" s="6"/>
      <c r="C35" s="52"/>
      <c r="D35" s="52"/>
      <c r="E35" s="424" t="s">
        <v>309</v>
      </c>
      <c r="F35" s="425"/>
      <c r="G35" s="425"/>
      <c r="H35" s="52"/>
      <c r="I35" s="6"/>
      <c r="J35" s="6"/>
      <c r="K35" s="6"/>
      <c r="L35" s="6"/>
      <c r="M35" s="6"/>
      <c r="N35" s="6"/>
    </row>
  </sheetData>
  <mergeCells count="27">
    <mergeCell ref="C21:D21"/>
    <mergeCell ref="C5:D5"/>
    <mergeCell ref="E5:F5"/>
    <mergeCell ref="A1:N1"/>
    <mergeCell ref="A2:N2"/>
    <mergeCell ref="A3:N3"/>
    <mergeCell ref="A4:N4"/>
    <mergeCell ref="AA5:AB5"/>
    <mergeCell ref="G21:H21"/>
    <mergeCell ref="K21:L21"/>
    <mergeCell ref="I21:J21"/>
    <mergeCell ref="M5:N5"/>
    <mergeCell ref="K5:L5"/>
    <mergeCell ref="G5:H5"/>
    <mergeCell ref="I5:J5"/>
    <mergeCell ref="M21:N21"/>
    <mergeCell ref="A20:N20"/>
    <mergeCell ref="O5:Q5"/>
    <mergeCell ref="E35:G35"/>
    <mergeCell ref="B33:N33"/>
    <mergeCell ref="B34:N34"/>
    <mergeCell ref="A22:B22"/>
    <mergeCell ref="A21:B21"/>
    <mergeCell ref="A5:B5"/>
    <mergeCell ref="A6:B6"/>
    <mergeCell ref="A17:N19"/>
    <mergeCell ref="E21:F21"/>
  </mergeCells>
  <hyperlinks>
    <hyperlink ref="O5" location="Indice!A1" display="Torna all' indice"/>
    <hyperlink ref="E35" location="Indice!A1" display="Torna all' indice"/>
  </hyperlinks>
  <printOptions gridLines="1" horizontalCentered="1" verticalCentered="1"/>
  <pageMargins left="0.4724409448818898" right="0.8267716535433072" top="0.4724409448818898" bottom="0.5118110236220472" header="0.5118110236220472" footer="0.5118110236220472"/>
  <pageSetup horizontalDpi="600" verticalDpi="600" orientation="landscape" paperSize="9" r:id="rId1"/>
  <headerFooter alignWithMargins="0">
    <oddFooter>&amp;CPagina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D34"/>
  <sheetViews>
    <sheetView workbookViewId="0" topLeftCell="A15">
      <selection activeCell="D34" sqref="D34:F34"/>
    </sheetView>
  </sheetViews>
  <sheetFormatPr defaultColWidth="9.140625" defaultRowHeight="12.75"/>
  <cols>
    <col min="1" max="1" width="3.7109375" style="12" customWidth="1"/>
    <col min="2" max="2" width="34.140625" style="4" customWidth="1"/>
    <col min="3" max="3" width="4.421875" style="5" customWidth="1"/>
    <col min="4" max="4" width="5.00390625" style="5" customWidth="1"/>
    <col min="5" max="5" width="4.421875" style="5" customWidth="1"/>
    <col min="6" max="6" width="5.00390625" style="5" customWidth="1"/>
    <col min="7" max="7" width="4.421875" style="5" customWidth="1"/>
    <col min="8" max="8" width="5.00390625" style="5" customWidth="1"/>
    <col min="9" max="9" width="6.28125" style="4" customWidth="1"/>
    <col min="10" max="10" width="6.421875" style="4" customWidth="1"/>
    <col min="11" max="11" width="4.421875" style="4" customWidth="1"/>
    <col min="12" max="12" width="5.00390625" style="4" customWidth="1"/>
    <col min="13" max="13" width="4.421875" style="4" customWidth="1"/>
    <col min="14" max="14" width="5.00390625" style="4" customWidth="1"/>
    <col min="15" max="17" width="5.57421875" style="4" customWidth="1"/>
    <col min="18" max="18" width="6.7109375" style="4" customWidth="1"/>
    <col min="19" max="19" width="5.57421875" style="4" customWidth="1"/>
    <col min="20" max="20" width="7.00390625" style="4" customWidth="1"/>
    <col min="21" max="22" width="8.7109375" style="4" customWidth="1"/>
    <col min="23" max="23" width="5.57421875" style="4" customWidth="1"/>
    <col min="24" max="24" width="6.140625" style="4" customWidth="1"/>
    <col min="25" max="26" width="5.57421875" style="4" customWidth="1"/>
    <col min="27" max="27" width="8.7109375" style="4" customWidth="1"/>
    <col min="28" max="28" width="9.57421875" style="4" customWidth="1"/>
    <col min="29" max="16384" width="9.140625" style="4" customWidth="1"/>
  </cols>
  <sheetData>
    <row r="1" spans="1:30" ht="12.75">
      <c r="A1" s="432" t="s">
        <v>14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16"/>
      <c r="P1" s="16"/>
      <c r="Q1" s="16"/>
      <c r="R1" s="16"/>
      <c r="S1" s="16"/>
      <c r="T1" s="17"/>
      <c r="U1" s="17"/>
      <c r="V1" s="17"/>
      <c r="W1" s="17"/>
      <c r="X1" s="17"/>
      <c r="Y1" s="17"/>
      <c r="Z1" s="17"/>
      <c r="AA1" s="17"/>
      <c r="AB1" s="17"/>
      <c r="AC1" s="6"/>
      <c r="AD1" s="6"/>
    </row>
    <row r="2" spans="1:30" ht="12">
      <c r="A2" s="448" t="s">
        <v>256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11"/>
      <c r="P2" s="11"/>
      <c r="Q2" s="11"/>
      <c r="R2" s="11"/>
      <c r="S2" s="11"/>
      <c r="T2" s="7"/>
      <c r="U2" s="7"/>
      <c r="V2" s="7"/>
      <c r="W2" s="7"/>
      <c r="X2" s="7"/>
      <c r="Y2" s="7"/>
      <c r="Z2" s="7"/>
      <c r="AA2" s="7"/>
      <c r="AB2" s="7"/>
      <c r="AC2" s="6"/>
      <c r="AD2" s="6"/>
    </row>
    <row r="3" spans="1:30" ht="12.75">
      <c r="A3" s="440" t="s">
        <v>33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24" t="s">
        <v>309</v>
      </c>
      <c r="P3" s="400"/>
      <c r="Q3" s="400"/>
      <c r="R3" s="11"/>
      <c r="S3" s="11"/>
      <c r="T3" s="7"/>
      <c r="U3" s="7"/>
      <c r="V3" s="7"/>
      <c r="W3" s="7"/>
      <c r="X3" s="7"/>
      <c r="Y3" s="7"/>
      <c r="Z3" s="7"/>
      <c r="AA3" s="7"/>
      <c r="AB3" s="7"/>
      <c r="AC3" s="6"/>
      <c r="AD3" s="6"/>
    </row>
    <row r="4" spans="1:30" ht="12.75">
      <c r="A4" s="442" t="s">
        <v>257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22"/>
      <c r="P4" s="22"/>
      <c r="Q4" s="22"/>
      <c r="R4" s="22"/>
      <c r="S4" s="22"/>
      <c r="T4" s="21"/>
      <c r="U4" s="21"/>
      <c r="V4" s="21"/>
      <c r="W4" s="21"/>
      <c r="X4" s="21"/>
      <c r="Y4" s="21"/>
      <c r="Z4" s="21"/>
      <c r="AA4" s="21"/>
      <c r="AB4" s="21"/>
      <c r="AC4" s="10"/>
      <c r="AD4" s="10"/>
    </row>
    <row r="5" spans="1:30" ht="12.75">
      <c r="A5" s="417" t="s">
        <v>236</v>
      </c>
      <c r="B5" s="409"/>
      <c r="C5" s="405" t="s">
        <v>243</v>
      </c>
      <c r="D5" s="395"/>
      <c r="E5" s="405" t="s">
        <v>244</v>
      </c>
      <c r="F5" s="406"/>
      <c r="G5" s="405" t="s">
        <v>242</v>
      </c>
      <c r="H5" s="406"/>
      <c r="I5" s="405" t="s">
        <v>245</v>
      </c>
      <c r="J5" s="406"/>
      <c r="K5" s="405" t="s">
        <v>246</v>
      </c>
      <c r="L5" s="406"/>
      <c r="M5" s="405" t="s">
        <v>247</v>
      </c>
      <c r="N5" s="406"/>
      <c r="AA5" s="396"/>
      <c r="AB5" s="397"/>
      <c r="AC5" s="13"/>
      <c r="AD5" s="14"/>
    </row>
    <row r="6" spans="1:30" ht="12.75">
      <c r="A6" s="444" t="s">
        <v>20</v>
      </c>
      <c r="B6" s="445"/>
      <c r="C6" s="214" t="s">
        <v>3</v>
      </c>
      <c r="D6" s="50" t="s">
        <v>4</v>
      </c>
      <c r="E6" s="49" t="s">
        <v>3</v>
      </c>
      <c r="F6" s="50" t="s">
        <v>4</v>
      </c>
      <c r="G6" s="49" t="s">
        <v>3</v>
      </c>
      <c r="H6" s="50" t="s">
        <v>4</v>
      </c>
      <c r="I6" s="49" t="s">
        <v>3</v>
      </c>
      <c r="J6" s="50" t="s">
        <v>4</v>
      </c>
      <c r="K6" s="49" t="s">
        <v>3</v>
      </c>
      <c r="L6" s="50" t="s">
        <v>4</v>
      </c>
      <c r="M6" s="49" t="s">
        <v>3</v>
      </c>
      <c r="N6" s="50" t="s">
        <v>4</v>
      </c>
      <c r="AA6" s="43"/>
      <c r="AB6" s="25"/>
      <c r="AC6" s="8"/>
      <c r="AD6" s="3"/>
    </row>
    <row r="7" spans="1:30" ht="12.75">
      <c r="A7" s="201">
        <v>32</v>
      </c>
      <c r="B7" s="223" t="s">
        <v>238</v>
      </c>
      <c r="C7" s="227">
        <v>125</v>
      </c>
      <c r="D7" s="228">
        <v>260</v>
      </c>
      <c r="E7" s="227">
        <v>135</v>
      </c>
      <c r="F7" s="228">
        <v>520</v>
      </c>
      <c r="G7" s="227">
        <v>265</v>
      </c>
      <c r="H7" s="228">
        <v>1045</v>
      </c>
      <c r="I7" s="227">
        <v>525</v>
      </c>
      <c r="J7" s="228">
        <v>1565</v>
      </c>
      <c r="K7" s="227">
        <v>785</v>
      </c>
      <c r="L7" s="228">
        <v>2090</v>
      </c>
      <c r="M7" s="227">
        <v>1050</v>
      </c>
      <c r="N7" s="228">
        <v>3135</v>
      </c>
      <c r="AA7" s="47"/>
      <c r="AB7" s="46"/>
      <c r="AC7" s="8"/>
      <c r="AD7" s="3"/>
    </row>
    <row r="8" spans="1:30" ht="12">
      <c r="A8" s="201">
        <f aca="true" t="shared" si="0" ref="A8:A16">A7+1</f>
        <v>33</v>
      </c>
      <c r="B8" s="223" t="s">
        <v>322</v>
      </c>
      <c r="C8" s="224">
        <v>65</v>
      </c>
      <c r="D8" s="225">
        <v>130</v>
      </c>
      <c r="E8" s="224">
        <v>70</v>
      </c>
      <c r="F8" s="225">
        <v>260</v>
      </c>
      <c r="G8" s="224">
        <v>135</v>
      </c>
      <c r="H8" s="225">
        <v>520</v>
      </c>
      <c r="I8" s="224">
        <v>265</v>
      </c>
      <c r="J8" s="225">
        <v>785</v>
      </c>
      <c r="K8" s="224">
        <v>395</v>
      </c>
      <c r="L8" s="225">
        <v>1045</v>
      </c>
      <c r="M8" s="224">
        <v>525</v>
      </c>
      <c r="N8" s="225">
        <v>1570</v>
      </c>
      <c r="AA8" s="47"/>
      <c r="AB8" s="46"/>
      <c r="AC8" s="8"/>
      <c r="AD8" s="8"/>
    </row>
    <row r="9" spans="1:30" ht="18">
      <c r="A9" s="201">
        <f t="shared" si="0"/>
        <v>34</v>
      </c>
      <c r="B9" s="221" t="s">
        <v>237</v>
      </c>
      <c r="C9" s="224">
        <v>55</v>
      </c>
      <c r="D9" s="225">
        <v>70</v>
      </c>
      <c r="E9" s="224">
        <v>60</v>
      </c>
      <c r="F9" s="225">
        <v>140</v>
      </c>
      <c r="G9" s="224">
        <v>75</v>
      </c>
      <c r="H9" s="225">
        <v>280</v>
      </c>
      <c r="I9" s="224">
        <v>145</v>
      </c>
      <c r="J9" s="225">
        <v>420</v>
      </c>
      <c r="K9" s="224">
        <v>215</v>
      </c>
      <c r="L9" s="225">
        <v>560</v>
      </c>
      <c r="M9" s="224">
        <v>285</v>
      </c>
      <c r="N9" s="225">
        <v>840</v>
      </c>
      <c r="AA9" s="47"/>
      <c r="AB9" s="46"/>
      <c r="AC9" s="6"/>
      <c r="AD9" s="6"/>
    </row>
    <row r="10" spans="1:30" ht="18">
      <c r="A10" s="201">
        <f t="shared" si="0"/>
        <v>35</v>
      </c>
      <c r="B10" s="221" t="s">
        <v>8</v>
      </c>
      <c r="C10" s="224">
        <v>110</v>
      </c>
      <c r="D10" s="225">
        <v>235</v>
      </c>
      <c r="E10" s="224">
        <v>120</v>
      </c>
      <c r="F10" s="225">
        <v>475</v>
      </c>
      <c r="G10" s="224">
        <v>240</v>
      </c>
      <c r="H10" s="225">
        <v>950</v>
      </c>
      <c r="I10" s="224">
        <v>480</v>
      </c>
      <c r="J10" s="225">
        <v>1425</v>
      </c>
      <c r="K10" s="224">
        <v>715</v>
      </c>
      <c r="L10" s="225">
        <v>1900</v>
      </c>
      <c r="M10" s="224">
        <v>955</v>
      </c>
      <c r="N10" s="225">
        <v>2850</v>
      </c>
      <c r="AA10" s="47"/>
      <c r="AB10" s="46"/>
      <c r="AC10" s="7"/>
      <c r="AD10" s="6"/>
    </row>
    <row r="11" spans="1:30" ht="18">
      <c r="A11" s="201">
        <f t="shared" si="0"/>
        <v>36</v>
      </c>
      <c r="B11" s="221" t="s">
        <v>21</v>
      </c>
      <c r="C11" s="224">
        <v>40</v>
      </c>
      <c r="D11" s="225">
        <v>55</v>
      </c>
      <c r="E11" s="224">
        <v>45</v>
      </c>
      <c r="F11" s="225">
        <v>115</v>
      </c>
      <c r="G11" s="224">
        <v>60</v>
      </c>
      <c r="H11" s="225">
        <v>235</v>
      </c>
      <c r="I11" s="224">
        <v>120</v>
      </c>
      <c r="J11" s="225">
        <v>355</v>
      </c>
      <c r="K11" s="224">
        <v>180</v>
      </c>
      <c r="L11" s="225">
        <v>475</v>
      </c>
      <c r="M11" s="224">
        <v>240</v>
      </c>
      <c r="N11" s="225">
        <v>710</v>
      </c>
      <c r="AA11" s="47"/>
      <c r="AB11" s="46"/>
      <c r="AC11" s="6"/>
      <c r="AD11" s="6"/>
    </row>
    <row r="12" spans="1:30" ht="27">
      <c r="A12" s="201">
        <f t="shared" si="0"/>
        <v>37</v>
      </c>
      <c r="B12" s="221" t="s">
        <v>22</v>
      </c>
      <c r="C12" s="224">
        <v>85</v>
      </c>
      <c r="D12" s="225">
        <v>230</v>
      </c>
      <c r="E12" s="224">
        <v>120</v>
      </c>
      <c r="F12" s="225">
        <v>460</v>
      </c>
      <c r="G12" s="224">
        <v>235</v>
      </c>
      <c r="H12" s="225">
        <v>925</v>
      </c>
      <c r="I12" s="224">
        <v>465</v>
      </c>
      <c r="J12" s="225">
        <v>1390</v>
      </c>
      <c r="K12" s="224">
        <v>700</v>
      </c>
      <c r="L12" s="225">
        <v>1855</v>
      </c>
      <c r="M12" s="224">
        <v>930</v>
      </c>
      <c r="N12" s="225">
        <v>2785</v>
      </c>
      <c r="AA12" s="47"/>
      <c r="AB12" s="46"/>
      <c r="AC12" s="6"/>
      <c r="AD12" s="6"/>
    </row>
    <row r="13" spans="1:30" ht="18">
      <c r="A13" s="201">
        <f t="shared" si="0"/>
        <v>38</v>
      </c>
      <c r="B13" s="221" t="s">
        <v>233</v>
      </c>
      <c r="C13" s="224">
        <v>80</v>
      </c>
      <c r="D13" s="225">
        <v>125</v>
      </c>
      <c r="E13" s="224">
        <v>85</v>
      </c>
      <c r="F13" s="225">
        <v>255</v>
      </c>
      <c r="G13" s="224">
        <v>130</v>
      </c>
      <c r="H13" s="225">
        <v>515</v>
      </c>
      <c r="I13" s="224">
        <v>260</v>
      </c>
      <c r="J13" s="225">
        <v>770</v>
      </c>
      <c r="K13" s="224">
        <v>390</v>
      </c>
      <c r="L13" s="225">
        <v>1030</v>
      </c>
      <c r="M13" s="224">
        <v>520</v>
      </c>
      <c r="N13" s="225">
        <v>1545</v>
      </c>
      <c r="AA13" s="47"/>
      <c r="AB13" s="46"/>
      <c r="AC13" s="6"/>
      <c r="AD13" s="6"/>
    </row>
    <row r="14" spans="1:30" ht="18">
      <c r="A14" s="201">
        <f t="shared" si="0"/>
        <v>39</v>
      </c>
      <c r="B14" s="221" t="s">
        <v>18</v>
      </c>
      <c r="C14" s="224">
        <v>295</v>
      </c>
      <c r="D14" s="225">
        <v>560</v>
      </c>
      <c r="E14" s="224">
        <v>300</v>
      </c>
      <c r="F14" s="225">
        <v>1125</v>
      </c>
      <c r="G14" s="224">
        <v>565</v>
      </c>
      <c r="H14" s="225">
        <v>2255</v>
      </c>
      <c r="I14" s="224">
        <v>1130</v>
      </c>
      <c r="J14" s="225">
        <v>3385</v>
      </c>
      <c r="K14" s="224">
        <v>1695</v>
      </c>
      <c r="L14" s="225">
        <v>4515</v>
      </c>
      <c r="M14" s="224">
        <v>2260</v>
      </c>
      <c r="N14" s="225">
        <v>6775</v>
      </c>
      <c r="AA14" s="47"/>
      <c r="AB14" s="46"/>
      <c r="AC14" s="6"/>
      <c r="AD14" s="6"/>
    </row>
    <row r="15" spans="1:30" ht="18">
      <c r="A15" s="201">
        <f t="shared" si="0"/>
        <v>40</v>
      </c>
      <c r="B15" s="221" t="s">
        <v>10</v>
      </c>
      <c r="C15" s="224">
        <v>105</v>
      </c>
      <c r="D15" s="225">
        <v>290</v>
      </c>
      <c r="E15" s="224">
        <v>150</v>
      </c>
      <c r="F15" s="225">
        <v>585</v>
      </c>
      <c r="G15" s="224">
        <v>295</v>
      </c>
      <c r="H15" s="225">
        <v>1170</v>
      </c>
      <c r="I15" s="224">
        <v>590</v>
      </c>
      <c r="J15" s="225">
        <v>1760</v>
      </c>
      <c r="K15" s="224">
        <v>885</v>
      </c>
      <c r="L15" s="225">
        <v>2345</v>
      </c>
      <c r="M15" s="224">
        <v>1175</v>
      </c>
      <c r="N15" s="225">
        <v>3520</v>
      </c>
      <c r="AA15" s="47"/>
      <c r="AB15" s="46"/>
      <c r="AC15" s="6"/>
      <c r="AD15" s="6"/>
    </row>
    <row r="16" spans="1:30" ht="18.75">
      <c r="A16" s="203">
        <f t="shared" si="0"/>
        <v>41</v>
      </c>
      <c r="B16" s="277" t="s">
        <v>16</v>
      </c>
      <c r="C16" s="287">
        <f>+C12</f>
        <v>85</v>
      </c>
      <c r="D16" s="275">
        <f>+D12</f>
        <v>230</v>
      </c>
      <c r="E16" s="287">
        <f aca="true" t="shared" si="1" ref="E16:N16">+E12</f>
        <v>120</v>
      </c>
      <c r="F16" s="275">
        <f t="shared" si="1"/>
        <v>460</v>
      </c>
      <c r="G16" s="287">
        <f t="shared" si="1"/>
        <v>235</v>
      </c>
      <c r="H16" s="275">
        <f t="shared" si="1"/>
        <v>925</v>
      </c>
      <c r="I16" s="287">
        <f t="shared" si="1"/>
        <v>465</v>
      </c>
      <c r="J16" s="275">
        <f t="shared" si="1"/>
        <v>1390</v>
      </c>
      <c r="K16" s="287">
        <f t="shared" si="1"/>
        <v>700</v>
      </c>
      <c r="L16" s="275">
        <f t="shared" si="1"/>
        <v>1855</v>
      </c>
      <c r="M16" s="287">
        <f t="shared" si="1"/>
        <v>930</v>
      </c>
      <c r="N16" s="275">
        <f t="shared" si="1"/>
        <v>2785</v>
      </c>
      <c r="AA16" s="47"/>
      <c r="AB16" s="46"/>
      <c r="AC16" s="6"/>
      <c r="AD16" s="6"/>
    </row>
    <row r="17" spans="1:30" ht="12.75">
      <c r="A17" s="421"/>
      <c r="B17" s="422"/>
      <c r="C17" s="400"/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352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6"/>
      <c r="AD17" s="6"/>
    </row>
    <row r="18" spans="1:30" ht="12">
      <c r="A18" s="423"/>
      <c r="B18" s="423"/>
      <c r="C18" s="423"/>
      <c r="D18" s="423"/>
      <c r="E18" s="423"/>
      <c r="F18" s="423"/>
      <c r="G18" s="423"/>
      <c r="H18" s="423"/>
      <c r="I18" s="423"/>
      <c r="J18" s="423"/>
      <c r="K18" s="423"/>
      <c r="L18" s="423"/>
      <c r="M18" s="423"/>
      <c r="N18" s="423"/>
      <c r="O18" s="44"/>
      <c r="P18" s="44"/>
      <c r="Q18" s="44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6"/>
      <c r="AD18" s="6"/>
    </row>
    <row r="19" spans="1:30" ht="12.75">
      <c r="A19" s="398" t="s">
        <v>258</v>
      </c>
      <c r="B19" s="422"/>
      <c r="C19" s="422"/>
      <c r="D19" s="422"/>
      <c r="E19" s="422"/>
      <c r="F19" s="422"/>
      <c r="G19" s="422"/>
      <c r="H19" s="422"/>
      <c r="I19" s="422"/>
      <c r="J19" s="422"/>
      <c r="K19" s="422"/>
      <c r="L19" s="422"/>
      <c r="M19" s="422"/>
      <c r="N19" s="409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6"/>
      <c r="AD19" s="6"/>
    </row>
    <row r="20" spans="1:30" ht="12.75">
      <c r="A20" s="417" t="s">
        <v>236</v>
      </c>
      <c r="B20" s="409"/>
      <c r="C20" s="399" t="s">
        <v>248</v>
      </c>
      <c r="D20" s="406"/>
      <c r="E20" s="405" t="s">
        <v>249</v>
      </c>
      <c r="F20" s="406"/>
      <c r="G20" s="405" t="s">
        <v>250</v>
      </c>
      <c r="H20" s="406"/>
      <c r="I20" s="405" t="s">
        <v>251</v>
      </c>
      <c r="J20" s="406"/>
      <c r="K20" s="405" t="s">
        <v>23</v>
      </c>
      <c r="L20" s="406"/>
      <c r="M20" s="405" t="s">
        <v>24</v>
      </c>
      <c r="N20" s="406"/>
      <c r="O20" s="44"/>
      <c r="P20" s="44"/>
      <c r="Q20" s="44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6"/>
      <c r="AD20" s="6"/>
    </row>
    <row r="21" spans="1:30" ht="12.75">
      <c r="A21" s="444" t="s">
        <v>20</v>
      </c>
      <c r="B21" s="445"/>
      <c r="C21" s="49" t="s">
        <v>3</v>
      </c>
      <c r="D21" s="50" t="s">
        <v>4</v>
      </c>
      <c r="E21" s="49" t="s">
        <v>3</v>
      </c>
      <c r="F21" s="50" t="s">
        <v>4</v>
      </c>
      <c r="G21" s="49" t="s">
        <v>3</v>
      </c>
      <c r="H21" s="50" t="s">
        <v>4</v>
      </c>
      <c r="I21" s="49" t="s">
        <v>286</v>
      </c>
      <c r="J21" s="50" t="s">
        <v>287</v>
      </c>
      <c r="K21" s="49" t="s">
        <v>3</v>
      </c>
      <c r="L21" s="50" t="s">
        <v>4</v>
      </c>
      <c r="M21" s="49" t="s">
        <v>3</v>
      </c>
      <c r="N21" s="50" t="s">
        <v>4</v>
      </c>
      <c r="O21" s="41"/>
      <c r="P21" s="41"/>
      <c r="Q21" s="41"/>
      <c r="R21" s="23"/>
      <c r="S21" s="23"/>
      <c r="T21" s="24"/>
      <c r="U21" s="24"/>
      <c r="V21" s="24"/>
      <c r="W21" s="24"/>
      <c r="X21" s="24"/>
      <c r="Y21" s="24"/>
      <c r="Z21" s="24"/>
      <c r="AA21" s="24"/>
      <c r="AB21" s="24"/>
      <c r="AC21" s="6"/>
      <c r="AD21" s="6"/>
    </row>
    <row r="22" spans="1:30" ht="12">
      <c r="A22" s="201">
        <v>32</v>
      </c>
      <c r="B22" s="223" t="s">
        <v>238</v>
      </c>
      <c r="C22" s="227">
        <v>1570</v>
      </c>
      <c r="D22" s="228">
        <v>4180</v>
      </c>
      <c r="E22" s="227">
        <v>2095</v>
      </c>
      <c r="F22" s="228">
        <v>5225</v>
      </c>
      <c r="G22" s="227">
        <v>2615</v>
      </c>
      <c r="H22" s="228">
        <v>6275</v>
      </c>
      <c r="I22" s="288">
        <f>+G22/5164600</f>
        <v>0.0005063315648840181</v>
      </c>
      <c r="J22" s="289">
        <f aca="true" t="shared" si="2" ref="J22:J31">+H22/5164600</f>
        <v>0.0012150021298842116</v>
      </c>
      <c r="K22" s="229">
        <v>265</v>
      </c>
      <c r="L22" s="230">
        <v>1565</v>
      </c>
      <c r="M22" s="229">
        <v>265</v>
      </c>
      <c r="N22" s="230">
        <v>3135</v>
      </c>
      <c r="O22" s="41"/>
      <c r="P22" s="41"/>
      <c r="Q22" s="41"/>
      <c r="R22" s="23"/>
      <c r="S22" s="23"/>
      <c r="T22" s="24"/>
      <c r="U22" s="24"/>
      <c r="V22" s="24"/>
      <c r="W22" s="24"/>
      <c r="X22" s="24"/>
      <c r="Y22" s="24"/>
      <c r="Z22" s="24"/>
      <c r="AA22" s="24"/>
      <c r="AB22" s="24"/>
      <c r="AC22" s="6"/>
      <c r="AD22" s="6"/>
    </row>
    <row r="23" spans="1:30" ht="12">
      <c r="A23" s="201">
        <f aca="true" t="shared" si="3" ref="A23:A31">A22+1</f>
        <v>33</v>
      </c>
      <c r="B23" s="223" t="s">
        <v>322</v>
      </c>
      <c r="C23" s="224">
        <v>790</v>
      </c>
      <c r="D23" s="225">
        <v>2095</v>
      </c>
      <c r="E23" s="224">
        <v>1050</v>
      </c>
      <c r="F23" s="225">
        <v>2620</v>
      </c>
      <c r="G23" s="224">
        <v>1315</v>
      </c>
      <c r="H23" s="225">
        <v>3145</v>
      </c>
      <c r="I23" s="290">
        <f aca="true" t="shared" si="4" ref="I23:I31">+G23/5164600</f>
        <v>0.0002546179762227472</v>
      </c>
      <c r="J23" s="291">
        <f t="shared" si="2"/>
        <v>0.000608953258722844</v>
      </c>
      <c r="K23" s="231">
        <v>135</v>
      </c>
      <c r="L23" s="232">
        <v>785</v>
      </c>
      <c r="M23" s="231">
        <v>135</v>
      </c>
      <c r="N23" s="232">
        <v>1570</v>
      </c>
      <c r="O23" s="41"/>
      <c r="P23" s="41"/>
      <c r="Q23" s="41"/>
      <c r="R23" s="23"/>
      <c r="S23" s="23"/>
      <c r="T23" s="24"/>
      <c r="U23" s="24"/>
      <c r="V23" s="24"/>
      <c r="W23" s="24"/>
      <c r="X23" s="24"/>
      <c r="Y23" s="24"/>
      <c r="Z23" s="24"/>
      <c r="AA23" s="24"/>
      <c r="AB23" s="24"/>
      <c r="AC23" s="6"/>
      <c r="AD23" s="6"/>
    </row>
    <row r="24" spans="1:30" ht="18">
      <c r="A24" s="201">
        <f t="shared" si="3"/>
        <v>34</v>
      </c>
      <c r="B24" s="221" t="s">
        <v>237</v>
      </c>
      <c r="C24" s="224">
        <v>425</v>
      </c>
      <c r="D24" s="225">
        <v>1125</v>
      </c>
      <c r="E24" s="224">
        <v>565</v>
      </c>
      <c r="F24" s="225">
        <v>1405</v>
      </c>
      <c r="G24" s="224">
        <v>705</v>
      </c>
      <c r="H24" s="225">
        <v>1685</v>
      </c>
      <c r="I24" s="290">
        <f t="shared" si="4"/>
        <v>0.00013650621538938157</v>
      </c>
      <c r="J24" s="291">
        <f t="shared" si="2"/>
        <v>0.0003262595360724935</v>
      </c>
      <c r="K24" s="231">
        <v>75</v>
      </c>
      <c r="L24" s="232">
        <v>420</v>
      </c>
      <c r="M24" s="231">
        <v>75</v>
      </c>
      <c r="N24" s="232">
        <v>840</v>
      </c>
      <c r="O24" s="41"/>
      <c r="P24" s="41"/>
      <c r="Q24" s="41"/>
      <c r="R24" s="23"/>
      <c r="S24" s="23"/>
      <c r="T24" s="24"/>
      <c r="U24" s="24"/>
      <c r="V24" s="24"/>
      <c r="W24" s="24"/>
      <c r="X24" s="24"/>
      <c r="Y24" s="24"/>
      <c r="Z24" s="24"/>
      <c r="AA24" s="24"/>
      <c r="AB24" s="24"/>
      <c r="AC24" s="6"/>
      <c r="AD24" s="6"/>
    </row>
    <row r="25" spans="1:28" ht="18">
      <c r="A25" s="201">
        <f t="shared" si="3"/>
        <v>35</v>
      </c>
      <c r="B25" s="221" t="s">
        <v>8</v>
      </c>
      <c r="C25" s="224">
        <v>1430</v>
      </c>
      <c r="D25" s="225">
        <v>3800</v>
      </c>
      <c r="E25" s="224">
        <v>1905</v>
      </c>
      <c r="F25" s="225">
        <v>4750</v>
      </c>
      <c r="G25" s="224">
        <v>2380</v>
      </c>
      <c r="H25" s="225">
        <v>5700</v>
      </c>
      <c r="I25" s="290">
        <f t="shared" si="4"/>
        <v>0.0004608294930875576</v>
      </c>
      <c r="J25" s="291">
        <f t="shared" si="2"/>
        <v>0.0011036672733609574</v>
      </c>
      <c r="K25" s="231">
        <v>240</v>
      </c>
      <c r="L25" s="232">
        <v>1425</v>
      </c>
      <c r="M25" s="231">
        <v>240</v>
      </c>
      <c r="N25" s="232">
        <v>2850</v>
      </c>
      <c r="O25" s="41"/>
      <c r="P25" s="41"/>
      <c r="Q25" s="41"/>
      <c r="R25" s="23"/>
      <c r="S25" s="23"/>
      <c r="T25" s="24"/>
      <c r="U25" s="24"/>
      <c r="V25" s="24"/>
      <c r="W25" s="24"/>
      <c r="X25" s="24"/>
      <c r="Y25" s="24"/>
      <c r="Z25" s="24"/>
      <c r="AA25" s="24"/>
      <c r="AB25" s="24"/>
    </row>
    <row r="26" spans="1:28" ht="18">
      <c r="A26" s="201">
        <f t="shared" si="3"/>
        <v>36</v>
      </c>
      <c r="B26" s="221" t="s">
        <v>21</v>
      </c>
      <c r="C26" s="224">
        <v>360</v>
      </c>
      <c r="D26" s="225">
        <v>950</v>
      </c>
      <c r="E26" s="224">
        <v>480</v>
      </c>
      <c r="F26" s="225">
        <v>1185</v>
      </c>
      <c r="G26" s="224">
        <v>595</v>
      </c>
      <c r="H26" s="225">
        <v>1425</v>
      </c>
      <c r="I26" s="290">
        <f t="shared" si="4"/>
        <v>0.0001152073732718894</v>
      </c>
      <c r="J26" s="291">
        <f t="shared" si="2"/>
        <v>0.00027591681834023934</v>
      </c>
      <c r="K26" s="231">
        <v>60</v>
      </c>
      <c r="L26" s="232">
        <v>355</v>
      </c>
      <c r="M26" s="231">
        <v>60</v>
      </c>
      <c r="N26" s="232">
        <v>710</v>
      </c>
      <c r="O26" s="56"/>
      <c r="P26" s="56"/>
      <c r="Q26" s="56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17" ht="27">
      <c r="A27" s="201">
        <f t="shared" si="3"/>
        <v>37</v>
      </c>
      <c r="B27" s="221" t="s">
        <v>22</v>
      </c>
      <c r="C27" s="224">
        <v>1395</v>
      </c>
      <c r="D27" s="225">
        <v>3715</v>
      </c>
      <c r="E27" s="224">
        <v>1860</v>
      </c>
      <c r="F27" s="225">
        <v>4645</v>
      </c>
      <c r="G27" s="224">
        <v>2325</v>
      </c>
      <c r="H27" s="225">
        <v>5575</v>
      </c>
      <c r="I27" s="290">
        <f t="shared" si="4"/>
        <v>0.0004501800720288115</v>
      </c>
      <c r="J27" s="291">
        <f t="shared" si="2"/>
        <v>0.0010794640436819888</v>
      </c>
      <c r="K27" s="231">
        <v>235</v>
      </c>
      <c r="L27" s="232">
        <v>1390</v>
      </c>
      <c r="M27" s="231">
        <v>235</v>
      </c>
      <c r="N27" s="232">
        <v>2785</v>
      </c>
      <c r="O27" s="57"/>
      <c r="P27" s="58"/>
      <c r="Q27" s="58"/>
    </row>
    <row r="28" spans="1:17" ht="18">
      <c r="A28" s="201">
        <f t="shared" si="3"/>
        <v>38</v>
      </c>
      <c r="B28" s="221" t="s">
        <v>233</v>
      </c>
      <c r="C28" s="224">
        <v>775</v>
      </c>
      <c r="D28" s="225">
        <v>2065</v>
      </c>
      <c r="E28" s="224">
        <v>1035</v>
      </c>
      <c r="F28" s="225">
        <v>2580</v>
      </c>
      <c r="G28" s="224">
        <v>1295</v>
      </c>
      <c r="H28" s="225">
        <v>3095</v>
      </c>
      <c r="I28" s="290">
        <f t="shared" si="4"/>
        <v>0.0002507454594741122</v>
      </c>
      <c r="J28" s="291">
        <f t="shared" si="2"/>
        <v>0.0005992719668512567</v>
      </c>
      <c r="K28" s="231">
        <v>130</v>
      </c>
      <c r="L28" s="232">
        <v>770</v>
      </c>
      <c r="M28" s="231">
        <v>130</v>
      </c>
      <c r="N28" s="232">
        <v>1545</v>
      </c>
      <c r="O28" s="57"/>
      <c r="P28" s="58"/>
      <c r="Q28" s="58"/>
    </row>
    <row r="29" spans="1:17" ht="18">
      <c r="A29" s="201">
        <f t="shared" si="3"/>
        <v>39</v>
      </c>
      <c r="B29" s="221" t="s">
        <v>18</v>
      </c>
      <c r="C29" s="224">
        <v>3390</v>
      </c>
      <c r="D29" s="225">
        <v>9035</v>
      </c>
      <c r="E29" s="224">
        <v>4520</v>
      </c>
      <c r="F29" s="225">
        <v>11295</v>
      </c>
      <c r="G29" s="224">
        <v>5650</v>
      </c>
      <c r="H29" s="225">
        <v>13555</v>
      </c>
      <c r="I29" s="290">
        <f t="shared" si="4"/>
        <v>0.00109398598148937</v>
      </c>
      <c r="J29" s="291">
        <f t="shared" si="2"/>
        <v>0.002624598226387329</v>
      </c>
      <c r="K29" s="231">
        <v>565</v>
      </c>
      <c r="L29" s="232">
        <v>3385</v>
      </c>
      <c r="M29" s="231">
        <v>565</v>
      </c>
      <c r="N29" s="232">
        <v>6775</v>
      </c>
      <c r="O29" s="57"/>
      <c r="P29" s="58"/>
      <c r="Q29" s="58"/>
    </row>
    <row r="30" spans="1:17" ht="18">
      <c r="A30" s="201">
        <f t="shared" si="3"/>
        <v>40</v>
      </c>
      <c r="B30" s="221" t="s">
        <v>10</v>
      </c>
      <c r="C30" s="224">
        <v>1765</v>
      </c>
      <c r="D30" s="225">
        <v>4695</v>
      </c>
      <c r="E30" s="224">
        <v>2350</v>
      </c>
      <c r="F30" s="225">
        <v>5870</v>
      </c>
      <c r="G30" s="224">
        <v>2940</v>
      </c>
      <c r="H30" s="225">
        <v>7045</v>
      </c>
      <c r="I30" s="290">
        <f t="shared" si="4"/>
        <v>0.0005692599620493358</v>
      </c>
      <c r="J30" s="291">
        <f t="shared" si="2"/>
        <v>0.0013640940247066568</v>
      </c>
      <c r="K30" s="231">
        <v>295</v>
      </c>
      <c r="L30" s="232">
        <v>1760</v>
      </c>
      <c r="M30" s="231">
        <v>295</v>
      </c>
      <c r="N30" s="232">
        <v>3520</v>
      </c>
      <c r="O30" s="57"/>
      <c r="P30" s="58"/>
      <c r="Q30" s="58"/>
    </row>
    <row r="31" spans="1:15" ht="18.75">
      <c r="A31" s="203">
        <f t="shared" si="3"/>
        <v>41</v>
      </c>
      <c r="B31" s="277" t="s">
        <v>16</v>
      </c>
      <c r="C31" s="287">
        <f aca="true" t="shared" si="5" ref="C31:H31">+C27</f>
        <v>1395</v>
      </c>
      <c r="D31" s="275">
        <f t="shared" si="5"/>
        <v>3715</v>
      </c>
      <c r="E31" s="287">
        <f t="shared" si="5"/>
        <v>1860</v>
      </c>
      <c r="F31" s="275">
        <f t="shared" si="5"/>
        <v>4645</v>
      </c>
      <c r="G31" s="287">
        <f t="shared" si="5"/>
        <v>2325</v>
      </c>
      <c r="H31" s="275">
        <f t="shared" si="5"/>
        <v>5575</v>
      </c>
      <c r="I31" s="292">
        <f t="shared" si="4"/>
        <v>0.0004501800720288115</v>
      </c>
      <c r="J31" s="293">
        <f t="shared" si="2"/>
        <v>0.0010794640436819888</v>
      </c>
      <c r="K31" s="304">
        <f>+K27</f>
        <v>235</v>
      </c>
      <c r="L31" s="276">
        <f>+L27</f>
        <v>1390</v>
      </c>
      <c r="M31" s="304">
        <f>+M27</f>
        <v>235</v>
      </c>
      <c r="N31" s="276">
        <f>+N27</f>
        <v>2785</v>
      </c>
      <c r="O31" s="6"/>
    </row>
    <row r="32" spans="1:15" ht="12">
      <c r="A32" s="359"/>
      <c r="B32" s="407" t="s">
        <v>288</v>
      </c>
      <c r="C32" s="407"/>
      <c r="D32" s="407"/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6"/>
    </row>
    <row r="33" spans="1:14" ht="12">
      <c r="A33" s="360"/>
      <c r="B33" s="408" t="s">
        <v>291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</row>
    <row r="34" spans="3:6" ht="12.75">
      <c r="C34" s="52"/>
      <c r="D34" s="424" t="s">
        <v>309</v>
      </c>
      <c r="E34" s="425"/>
      <c r="F34" s="425"/>
    </row>
  </sheetData>
  <mergeCells count="27">
    <mergeCell ref="C5:D5"/>
    <mergeCell ref="E5:F5"/>
    <mergeCell ref="M5:N5"/>
    <mergeCell ref="A1:N1"/>
    <mergeCell ref="A2:N2"/>
    <mergeCell ref="A3:N3"/>
    <mergeCell ref="A4:N4"/>
    <mergeCell ref="A21:B21"/>
    <mergeCell ref="E20:F20"/>
    <mergeCell ref="AA5:AB5"/>
    <mergeCell ref="G20:H20"/>
    <mergeCell ref="K20:L20"/>
    <mergeCell ref="I20:J20"/>
    <mergeCell ref="G5:H5"/>
    <mergeCell ref="I5:J5"/>
    <mergeCell ref="A17:N18"/>
    <mergeCell ref="A19:N19"/>
    <mergeCell ref="O3:Q3"/>
    <mergeCell ref="D34:F34"/>
    <mergeCell ref="B32:N32"/>
    <mergeCell ref="B33:N33"/>
    <mergeCell ref="C20:D20"/>
    <mergeCell ref="K5:L5"/>
    <mergeCell ref="M20:N20"/>
    <mergeCell ref="A5:B5"/>
    <mergeCell ref="A6:B6"/>
    <mergeCell ref="A20:B20"/>
  </mergeCells>
  <hyperlinks>
    <hyperlink ref="O3" location="Indice!A1" display="Torna all' indice"/>
    <hyperlink ref="D34" location="Indice!A1" display="Torna all' indice"/>
  </hyperlinks>
  <printOptions gridLines="1" horizontalCentered="1" verticalCentered="1"/>
  <pageMargins left="0.4724409448818898" right="0.8267716535433072" top="0.27" bottom="0.5118110236220472" header="0.34" footer="0.5118110236220472"/>
  <pageSetup horizontalDpi="600" verticalDpi="600" orientation="landscape" paperSize="9" r:id="rId1"/>
  <headerFooter alignWithMargins="0">
    <oddFooter>&amp;CPagina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24"/>
  <sheetViews>
    <sheetView workbookViewId="0" topLeftCell="A1">
      <selection activeCell="G24" sqref="G24:I24"/>
    </sheetView>
  </sheetViews>
  <sheetFormatPr defaultColWidth="9.140625" defaultRowHeight="12.75"/>
  <cols>
    <col min="1" max="1" width="3.7109375" style="12" customWidth="1"/>
    <col min="2" max="2" width="21.57421875" style="4" customWidth="1"/>
    <col min="3" max="8" width="4.7109375" style="4" customWidth="1"/>
    <col min="9" max="10" width="4.7109375" style="5" customWidth="1"/>
    <col min="11" max="11" width="4.140625" style="5" customWidth="1"/>
    <col min="12" max="12" width="4.421875" style="5" customWidth="1"/>
    <col min="13" max="13" width="4.140625" style="5" customWidth="1"/>
    <col min="14" max="14" width="4.421875" style="5" customWidth="1"/>
    <col min="15" max="15" width="4.140625" style="4" customWidth="1"/>
    <col min="16" max="26" width="4.7109375" style="4" customWidth="1"/>
    <col min="27" max="28" width="6.8515625" style="4" customWidth="1"/>
    <col min="29" max="29" width="4.140625" style="4" customWidth="1"/>
    <col min="30" max="30" width="5.00390625" style="4" customWidth="1"/>
    <col min="31" max="31" width="4.140625" style="4" customWidth="1"/>
    <col min="32" max="32" width="4.7109375" style="4" customWidth="1"/>
    <col min="33" max="33" width="8.7109375" style="4" customWidth="1"/>
    <col min="34" max="34" width="9.57421875" style="4" customWidth="1"/>
    <col min="35" max="16384" width="9.140625" style="4" customWidth="1"/>
  </cols>
  <sheetData>
    <row r="1" spans="1:36" ht="12.75">
      <c r="A1" s="432" t="s">
        <v>14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16"/>
      <c r="T1" s="16"/>
      <c r="U1" s="16"/>
      <c r="V1" s="16"/>
      <c r="W1" s="16"/>
      <c r="X1" s="16"/>
      <c r="Y1" s="16"/>
      <c r="Z1" s="17"/>
      <c r="AA1" s="17"/>
      <c r="AB1" s="17"/>
      <c r="AC1" s="17"/>
      <c r="AD1" s="17"/>
      <c r="AE1" s="17"/>
      <c r="AF1" s="17"/>
      <c r="AG1" s="17"/>
      <c r="AH1" s="17"/>
      <c r="AI1" s="6"/>
      <c r="AJ1" s="6"/>
    </row>
    <row r="2" spans="1:36" ht="12">
      <c r="A2" s="412" t="s">
        <v>256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16"/>
      <c r="T2" s="16"/>
      <c r="U2" s="16"/>
      <c r="V2" s="16"/>
      <c r="W2" s="16"/>
      <c r="X2" s="16"/>
      <c r="Y2" s="16"/>
      <c r="Z2" s="17"/>
      <c r="AA2" s="17"/>
      <c r="AB2" s="17"/>
      <c r="AC2" s="17"/>
      <c r="AD2" s="17"/>
      <c r="AE2" s="17"/>
      <c r="AF2" s="17"/>
      <c r="AG2" s="17"/>
      <c r="AH2" s="17"/>
      <c r="AI2" s="6"/>
      <c r="AJ2" s="6"/>
    </row>
    <row r="3" spans="1:36" ht="12.75">
      <c r="A3" s="473" t="s">
        <v>29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24" t="s">
        <v>309</v>
      </c>
      <c r="T3" s="400"/>
      <c r="U3" s="400"/>
      <c r="V3" s="11"/>
      <c r="W3" s="11"/>
      <c r="X3" s="11"/>
      <c r="Y3" s="11"/>
      <c r="Z3" s="7"/>
      <c r="AA3" s="7"/>
      <c r="AB3" s="7"/>
      <c r="AC3" s="7"/>
      <c r="AD3" s="7"/>
      <c r="AE3" s="7"/>
      <c r="AF3" s="7"/>
      <c r="AG3" s="7"/>
      <c r="AH3" s="7"/>
      <c r="AI3" s="6"/>
      <c r="AJ3" s="6"/>
    </row>
    <row r="4" spans="1:36" ht="12">
      <c r="A4" s="475"/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11"/>
      <c r="T4" s="11"/>
      <c r="U4" s="11"/>
      <c r="V4" s="11"/>
      <c r="W4" s="11"/>
      <c r="X4" s="11"/>
      <c r="Y4" s="11"/>
      <c r="Z4" s="7"/>
      <c r="AA4" s="7"/>
      <c r="AB4" s="7"/>
      <c r="AC4" s="7"/>
      <c r="AD4" s="7"/>
      <c r="AE4" s="7"/>
      <c r="AF4" s="7"/>
      <c r="AG4" s="7"/>
      <c r="AH4" s="7"/>
      <c r="AI4" s="6"/>
      <c r="AJ4" s="6"/>
    </row>
    <row r="5" spans="1:36" ht="12.75">
      <c r="A5" s="398" t="s">
        <v>259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5"/>
      <c r="S5" s="41"/>
      <c r="T5" s="41"/>
      <c r="U5" s="22"/>
      <c r="V5" s="22"/>
      <c r="W5" s="22"/>
      <c r="X5" s="22"/>
      <c r="Y5" s="22"/>
      <c r="Z5" s="21"/>
      <c r="AA5" s="21"/>
      <c r="AB5" s="21"/>
      <c r="AC5" s="21"/>
      <c r="AD5" s="21"/>
      <c r="AE5" s="21"/>
      <c r="AF5" s="21"/>
      <c r="AG5" s="21"/>
      <c r="AH5" s="21"/>
      <c r="AI5" s="10"/>
      <c r="AJ5" s="10"/>
    </row>
    <row r="6" spans="1:36" ht="12.75">
      <c r="A6" s="417" t="s">
        <v>236</v>
      </c>
      <c r="B6" s="409"/>
      <c r="C6" s="399" t="s">
        <v>252</v>
      </c>
      <c r="D6" s="395"/>
      <c r="E6" s="405" t="s">
        <v>253</v>
      </c>
      <c r="F6" s="406"/>
      <c r="G6" s="405" t="s">
        <v>254</v>
      </c>
      <c r="H6" s="395"/>
      <c r="I6" s="405" t="s">
        <v>243</v>
      </c>
      <c r="J6" s="395"/>
      <c r="K6" s="405" t="s">
        <v>244</v>
      </c>
      <c r="L6" s="406"/>
      <c r="M6" s="405" t="s">
        <v>242</v>
      </c>
      <c r="N6" s="406"/>
      <c r="O6" s="405" t="s">
        <v>245</v>
      </c>
      <c r="P6" s="406"/>
      <c r="Q6" s="405" t="s">
        <v>246</v>
      </c>
      <c r="R6" s="406"/>
      <c r="AG6" s="396"/>
      <c r="AH6" s="397"/>
      <c r="AI6" s="13"/>
      <c r="AJ6" s="14"/>
    </row>
    <row r="7" spans="1:36" ht="12.75">
      <c r="A7" s="394" t="s">
        <v>20</v>
      </c>
      <c r="B7" s="401"/>
      <c r="C7" s="298" t="s">
        <v>3</v>
      </c>
      <c r="D7" s="217" t="s">
        <v>4</v>
      </c>
      <c r="E7" s="216" t="s">
        <v>3</v>
      </c>
      <c r="F7" s="217" t="s">
        <v>4</v>
      </c>
      <c r="G7" s="216" t="s">
        <v>3</v>
      </c>
      <c r="H7" s="217" t="s">
        <v>4</v>
      </c>
      <c r="I7" s="216" t="s">
        <v>3</v>
      </c>
      <c r="J7" s="217" t="s">
        <v>4</v>
      </c>
      <c r="K7" s="216" t="s">
        <v>3</v>
      </c>
      <c r="L7" s="217" t="s">
        <v>4</v>
      </c>
      <c r="M7" s="216" t="s">
        <v>3</v>
      </c>
      <c r="N7" s="217" t="s">
        <v>4</v>
      </c>
      <c r="O7" s="216" t="s">
        <v>3</v>
      </c>
      <c r="P7" s="217" t="s">
        <v>4</v>
      </c>
      <c r="Q7" s="216" t="s">
        <v>3</v>
      </c>
      <c r="R7" s="217" t="s">
        <v>4</v>
      </c>
      <c r="AG7" s="43"/>
      <c r="AH7" s="25"/>
      <c r="AI7" s="8"/>
      <c r="AJ7" s="3"/>
    </row>
    <row r="8" spans="1:36" ht="12.75">
      <c r="A8" s="201">
        <v>42</v>
      </c>
      <c r="B8" s="20" t="s">
        <v>7</v>
      </c>
      <c r="C8" s="306">
        <v>65</v>
      </c>
      <c r="D8" s="307">
        <v>165</v>
      </c>
      <c r="E8" s="306">
        <v>120</v>
      </c>
      <c r="F8" s="307">
        <v>250</v>
      </c>
      <c r="G8" s="306">
        <v>140</v>
      </c>
      <c r="H8" s="307">
        <v>295</v>
      </c>
      <c r="I8" s="306">
        <v>160</v>
      </c>
      <c r="J8" s="307">
        <v>335</v>
      </c>
      <c r="K8" s="306">
        <v>240</v>
      </c>
      <c r="L8" s="307">
        <v>675</v>
      </c>
      <c r="M8" s="227">
        <v>360</v>
      </c>
      <c r="N8" s="228">
        <v>1355</v>
      </c>
      <c r="O8" s="227">
        <v>680</v>
      </c>
      <c r="P8" s="228">
        <v>2035</v>
      </c>
      <c r="Q8" s="306">
        <v>1020</v>
      </c>
      <c r="R8" s="307">
        <v>2715</v>
      </c>
      <c r="AG8" s="48"/>
      <c r="AH8" s="48"/>
      <c r="AI8" s="8"/>
      <c r="AJ8" s="3"/>
    </row>
    <row r="9" spans="1:36" ht="12">
      <c r="A9" s="201">
        <f>A8+1</f>
        <v>43</v>
      </c>
      <c r="B9" s="20" t="s">
        <v>323</v>
      </c>
      <c r="C9" s="308">
        <v>35</v>
      </c>
      <c r="D9" s="309">
        <v>85</v>
      </c>
      <c r="E9" s="308">
        <v>65</v>
      </c>
      <c r="F9" s="309">
        <v>125</v>
      </c>
      <c r="G9" s="308">
        <v>75</v>
      </c>
      <c r="H9" s="309">
        <v>145</v>
      </c>
      <c r="I9" s="308">
        <v>85</v>
      </c>
      <c r="J9" s="309">
        <v>170</v>
      </c>
      <c r="K9" s="308">
        <v>125</v>
      </c>
      <c r="L9" s="309">
        <v>340</v>
      </c>
      <c r="M9" s="224">
        <v>185</v>
      </c>
      <c r="N9" s="225">
        <v>680</v>
      </c>
      <c r="O9" s="224">
        <v>345</v>
      </c>
      <c r="P9" s="225">
        <v>1020</v>
      </c>
      <c r="Q9" s="308">
        <v>515</v>
      </c>
      <c r="R9" s="309">
        <v>1360</v>
      </c>
      <c r="AG9" s="48"/>
      <c r="AH9" s="48"/>
      <c r="AI9" s="8"/>
      <c r="AJ9" s="8"/>
    </row>
    <row r="10" spans="1:36" ht="22.5">
      <c r="A10" s="201">
        <f>A9+1</f>
        <v>44</v>
      </c>
      <c r="B10" s="284" t="s">
        <v>34</v>
      </c>
      <c r="C10" s="224">
        <f>+C8</f>
        <v>65</v>
      </c>
      <c r="D10" s="225">
        <f aca="true" t="shared" si="0" ref="D10:R10">+D8</f>
        <v>165</v>
      </c>
      <c r="E10" s="224">
        <f t="shared" si="0"/>
        <v>120</v>
      </c>
      <c r="F10" s="225">
        <f t="shared" si="0"/>
        <v>250</v>
      </c>
      <c r="G10" s="224">
        <f t="shared" si="0"/>
        <v>140</v>
      </c>
      <c r="H10" s="225">
        <f t="shared" si="0"/>
        <v>295</v>
      </c>
      <c r="I10" s="224">
        <f t="shared" si="0"/>
        <v>160</v>
      </c>
      <c r="J10" s="225">
        <f t="shared" si="0"/>
        <v>335</v>
      </c>
      <c r="K10" s="224">
        <f t="shared" si="0"/>
        <v>240</v>
      </c>
      <c r="L10" s="225">
        <f t="shared" si="0"/>
        <v>675</v>
      </c>
      <c r="M10" s="224">
        <f t="shared" si="0"/>
        <v>360</v>
      </c>
      <c r="N10" s="225">
        <f t="shared" si="0"/>
        <v>1355</v>
      </c>
      <c r="O10" s="224">
        <f t="shared" si="0"/>
        <v>680</v>
      </c>
      <c r="P10" s="225">
        <f t="shared" si="0"/>
        <v>2035</v>
      </c>
      <c r="Q10" s="224">
        <f t="shared" si="0"/>
        <v>1020</v>
      </c>
      <c r="R10" s="225">
        <f t="shared" si="0"/>
        <v>2715</v>
      </c>
      <c r="AG10" s="48"/>
      <c r="AH10" s="48"/>
      <c r="AI10" s="7"/>
      <c r="AJ10" s="6"/>
    </row>
    <row r="11" spans="1:36" ht="12">
      <c r="A11" s="203">
        <f>A10+1</f>
        <v>45</v>
      </c>
      <c r="B11" s="305" t="s">
        <v>2</v>
      </c>
      <c r="C11" s="287">
        <f>+C10</f>
        <v>65</v>
      </c>
      <c r="D11" s="275">
        <f aca="true" t="shared" si="1" ref="D11:R11">+D10</f>
        <v>165</v>
      </c>
      <c r="E11" s="287">
        <f t="shared" si="1"/>
        <v>120</v>
      </c>
      <c r="F11" s="275">
        <f t="shared" si="1"/>
        <v>250</v>
      </c>
      <c r="G11" s="287">
        <f t="shared" si="1"/>
        <v>140</v>
      </c>
      <c r="H11" s="275">
        <f t="shared" si="1"/>
        <v>295</v>
      </c>
      <c r="I11" s="287">
        <f t="shared" si="1"/>
        <v>160</v>
      </c>
      <c r="J11" s="275">
        <f t="shared" si="1"/>
        <v>335</v>
      </c>
      <c r="K11" s="287">
        <f t="shared" si="1"/>
        <v>240</v>
      </c>
      <c r="L11" s="275">
        <f t="shared" si="1"/>
        <v>675</v>
      </c>
      <c r="M11" s="287">
        <f t="shared" si="1"/>
        <v>360</v>
      </c>
      <c r="N11" s="275">
        <f t="shared" si="1"/>
        <v>1355</v>
      </c>
      <c r="O11" s="287">
        <f t="shared" si="1"/>
        <v>680</v>
      </c>
      <c r="P11" s="275">
        <f t="shared" si="1"/>
        <v>2035</v>
      </c>
      <c r="Q11" s="287">
        <f t="shared" si="1"/>
        <v>1020</v>
      </c>
      <c r="R11" s="275">
        <f t="shared" si="1"/>
        <v>2715</v>
      </c>
      <c r="AG11" s="48"/>
      <c r="AH11" s="48"/>
      <c r="AI11" s="6"/>
      <c r="AJ11" s="6"/>
    </row>
    <row r="12" spans="1:36" ht="12">
      <c r="A12" s="421"/>
      <c r="B12" s="422"/>
      <c r="C12" s="400"/>
      <c r="D12" s="400"/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O12" s="400"/>
      <c r="P12" s="400"/>
      <c r="Q12" s="400"/>
      <c r="R12" s="400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6"/>
      <c r="AJ12" s="6"/>
    </row>
    <row r="13" spans="1:34" ht="12.75">
      <c r="A13" s="425"/>
      <c r="B13" s="425"/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352"/>
      <c r="T13" s="25"/>
      <c r="U13" s="56"/>
      <c r="V13" s="56"/>
      <c r="W13" s="56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23" ht="12">
      <c r="A14" s="423"/>
      <c r="B14" s="423"/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25"/>
      <c r="T14" s="25"/>
      <c r="U14" s="57"/>
      <c r="V14" s="58"/>
      <c r="W14" s="58"/>
    </row>
    <row r="15" spans="1:23" ht="12.75">
      <c r="A15" s="466" t="s">
        <v>260</v>
      </c>
      <c r="B15" s="467"/>
      <c r="C15" s="467"/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7"/>
      <c r="P15" s="467"/>
      <c r="Q15" s="467"/>
      <c r="R15" s="468"/>
      <c r="S15" s="25"/>
      <c r="T15" s="25"/>
      <c r="U15" s="57"/>
      <c r="V15" s="58"/>
      <c r="W15" s="58"/>
    </row>
    <row r="16" spans="1:23" ht="12.75">
      <c r="A16" s="417" t="s">
        <v>236</v>
      </c>
      <c r="B16" s="409"/>
      <c r="C16" s="470" t="s">
        <v>247</v>
      </c>
      <c r="D16" s="471"/>
      <c r="E16" s="456" t="s">
        <v>248</v>
      </c>
      <c r="F16" s="469"/>
      <c r="G16" s="456" t="s">
        <v>249</v>
      </c>
      <c r="H16" s="469"/>
      <c r="I16" s="456" t="s">
        <v>250</v>
      </c>
      <c r="J16" s="469"/>
      <c r="K16" s="456" t="s">
        <v>251</v>
      </c>
      <c r="L16" s="457"/>
      <c r="M16" s="458"/>
      <c r="N16" s="459"/>
      <c r="O16" s="456" t="s">
        <v>23</v>
      </c>
      <c r="P16" s="469"/>
      <c r="Q16" s="456" t="s">
        <v>24</v>
      </c>
      <c r="R16" s="462"/>
      <c r="S16" s="25"/>
      <c r="T16" s="25"/>
      <c r="U16" s="57"/>
      <c r="V16" s="58"/>
      <c r="W16" s="58"/>
    </row>
    <row r="17" spans="1:23" ht="12.75">
      <c r="A17" s="394" t="s">
        <v>20</v>
      </c>
      <c r="B17" s="441"/>
      <c r="C17" s="219" t="s">
        <v>3</v>
      </c>
      <c r="D17" s="220" t="s">
        <v>4</v>
      </c>
      <c r="E17" s="216" t="s">
        <v>3</v>
      </c>
      <c r="F17" s="217" t="s">
        <v>4</v>
      </c>
      <c r="G17" s="216" t="s">
        <v>3</v>
      </c>
      <c r="H17" s="217" t="s">
        <v>4</v>
      </c>
      <c r="I17" s="216" t="s">
        <v>3</v>
      </c>
      <c r="J17" s="217" t="s">
        <v>4</v>
      </c>
      <c r="K17" s="472" t="s">
        <v>286</v>
      </c>
      <c r="L17" s="463"/>
      <c r="M17" s="463" t="s">
        <v>287</v>
      </c>
      <c r="N17" s="464"/>
      <c r="O17" s="216" t="s">
        <v>3</v>
      </c>
      <c r="P17" s="217" t="s">
        <v>4</v>
      </c>
      <c r="Q17" s="216" t="s">
        <v>3</v>
      </c>
      <c r="R17" s="217" t="s">
        <v>4</v>
      </c>
      <c r="S17" s="25"/>
      <c r="T17" s="25"/>
      <c r="U17" s="57"/>
      <c r="V17" s="58"/>
      <c r="W17" s="58"/>
    </row>
    <row r="18" spans="1:21" ht="12">
      <c r="A18" s="201">
        <v>42</v>
      </c>
      <c r="B18" s="20" t="s">
        <v>7</v>
      </c>
      <c r="C18" s="306">
        <v>1360</v>
      </c>
      <c r="D18" s="307">
        <v>4070</v>
      </c>
      <c r="E18" s="306">
        <v>2040</v>
      </c>
      <c r="F18" s="307">
        <v>5430</v>
      </c>
      <c r="G18" s="306">
        <v>2720</v>
      </c>
      <c r="H18" s="307">
        <v>6790</v>
      </c>
      <c r="I18" s="306">
        <v>3400</v>
      </c>
      <c r="J18" s="339">
        <v>8145</v>
      </c>
      <c r="K18" s="460">
        <f>+I18/5164600</f>
        <v>0.0006583278472679394</v>
      </c>
      <c r="L18" s="461"/>
      <c r="M18" s="461">
        <f>+J18/5164600</f>
        <v>0.0015770824458815785</v>
      </c>
      <c r="N18" s="465"/>
      <c r="O18" s="341">
        <f>+M8</f>
        <v>360</v>
      </c>
      <c r="P18" s="311">
        <f>+P8</f>
        <v>2035</v>
      </c>
      <c r="Q18" s="310">
        <f>+O18</f>
        <v>360</v>
      </c>
      <c r="R18" s="307">
        <v>4070</v>
      </c>
      <c r="S18" s="6"/>
      <c r="T18" s="6"/>
      <c r="U18" s="6"/>
    </row>
    <row r="19" spans="1:21" ht="12">
      <c r="A19" s="201">
        <f>A18+1</f>
        <v>43</v>
      </c>
      <c r="B19" s="20" t="s">
        <v>323</v>
      </c>
      <c r="C19" s="308">
        <v>685</v>
      </c>
      <c r="D19" s="309">
        <v>2045</v>
      </c>
      <c r="E19" s="308">
        <v>1025</v>
      </c>
      <c r="F19" s="309">
        <v>2725</v>
      </c>
      <c r="G19" s="308">
        <v>1365</v>
      </c>
      <c r="H19" s="309">
        <v>3405</v>
      </c>
      <c r="I19" s="308">
        <v>1705</v>
      </c>
      <c r="J19" s="340">
        <v>4090</v>
      </c>
      <c r="K19" s="454">
        <f>+I19/5164600</f>
        <v>0.00033013205282112846</v>
      </c>
      <c r="L19" s="450"/>
      <c r="M19" s="450">
        <f>+J19/5164600</f>
        <v>0.0007919296750958448</v>
      </c>
      <c r="N19" s="451"/>
      <c r="O19" s="342">
        <f>+M9</f>
        <v>185</v>
      </c>
      <c r="P19" s="312">
        <f>+P9</f>
        <v>1020</v>
      </c>
      <c r="Q19" s="233">
        <f>+O19</f>
        <v>185</v>
      </c>
      <c r="R19" s="309">
        <v>2045</v>
      </c>
      <c r="S19" s="6"/>
      <c r="T19" s="6"/>
      <c r="U19" s="6"/>
    </row>
    <row r="20" spans="1:18" ht="22.5">
      <c r="A20" s="201">
        <f>A19+1</f>
        <v>44</v>
      </c>
      <c r="B20" s="284" t="s">
        <v>34</v>
      </c>
      <c r="C20" s="224">
        <f aca="true" t="shared" si="2" ref="C20:J20">+C18</f>
        <v>1360</v>
      </c>
      <c r="D20" s="225">
        <f t="shared" si="2"/>
        <v>4070</v>
      </c>
      <c r="E20" s="224">
        <f t="shared" si="2"/>
        <v>2040</v>
      </c>
      <c r="F20" s="225">
        <f t="shared" si="2"/>
        <v>5430</v>
      </c>
      <c r="G20" s="224">
        <f t="shared" si="2"/>
        <v>2720</v>
      </c>
      <c r="H20" s="225">
        <f t="shared" si="2"/>
        <v>6790</v>
      </c>
      <c r="I20" s="224">
        <f t="shared" si="2"/>
        <v>3400</v>
      </c>
      <c r="J20" s="222">
        <f t="shared" si="2"/>
        <v>8145</v>
      </c>
      <c r="K20" s="454">
        <f>+I20/5164600</f>
        <v>0.0006583278472679394</v>
      </c>
      <c r="L20" s="450"/>
      <c r="M20" s="450">
        <f>+J20/5164600</f>
        <v>0.0015770824458815785</v>
      </c>
      <c r="N20" s="451"/>
      <c r="O20" s="342">
        <f>+M10</f>
        <v>360</v>
      </c>
      <c r="P20" s="312">
        <f>+P10</f>
        <v>2035</v>
      </c>
      <c r="Q20" s="233">
        <f>+O20</f>
        <v>360</v>
      </c>
      <c r="R20" s="225">
        <f>+R18</f>
        <v>4070</v>
      </c>
    </row>
    <row r="21" spans="1:18" ht="12">
      <c r="A21" s="203">
        <f>A20+1</f>
        <v>45</v>
      </c>
      <c r="B21" s="305" t="s">
        <v>2</v>
      </c>
      <c r="C21" s="287">
        <f aca="true" t="shared" si="3" ref="C21:J21">+C20</f>
        <v>1360</v>
      </c>
      <c r="D21" s="275">
        <f t="shared" si="3"/>
        <v>4070</v>
      </c>
      <c r="E21" s="287">
        <f t="shared" si="3"/>
        <v>2040</v>
      </c>
      <c r="F21" s="275">
        <f t="shared" si="3"/>
        <v>5430</v>
      </c>
      <c r="G21" s="287">
        <f t="shared" si="3"/>
        <v>2720</v>
      </c>
      <c r="H21" s="275">
        <f t="shared" si="3"/>
        <v>6790</v>
      </c>
      <c r="I21" s="287">
        <f t="shared" si="3"/>
        <v>3400</v>
      </c>
      <c r="J21" s="274">
        <f t="shared" si="3"/>
        <v>8145</v>
      </c>
      <c r="K21" s="455">
        <f>+I21/5164600</f>
        <v>0.0006583278472679394</v>
      </c>
      <c r="L21" s="452"/>
      <c r="M21" s="452">
        <f>+J21/5164600</f>
        <v>0.0015770824458815785</v>
      </c>
      <c r="N21" s="453"/>
      <c r="O21" s="343">
        <f>+M11</f>
        <v>360</v>
      </c>
      <c r="P21" s="314">
        <f>+P11</f>
        <v>2035</v>
      </c>
      <c r="Q21" s="313">
        <f>+O21</f>
        <v>360</v>
      </c>
      <c r="R21" s="275">
        <f>+R20</f>
        <v>4070</v>
      </c>
    </row>
    <row r="22" spans="1:18" ht="12.75">
      <c r="A22" s="359"/>
      <c r="B22" s="407" t="s">
        <v>288</v>
      </c>
      <c r="C22" s="407"/>
      <c r="D22" s="407"/>
      <c r="E22" s="407"/>
      <c r="F22" s="407"/>
      <c r="G22" s="407"/>
      <c r="H22" s="407"/>
      <c r="I22" s="407"/>
      <c r="J22" s="407"/>
      <c r="K22" s="407"/>
      <c r="L22" s="407"/>
      <c r="M22" s="407"/>
      <c r="N22" s="407"/>
      <c r="O22" s="422"/>
      <c r="P22" s="422"/>
      <c r="Q22" s="422"/>
      <c r="R22" s="422"/>
    </row>
    <row r="23" spans="1:18" ht="12.75">
      <c r="A23" s="360"/>
      <c r="B23" s="408" t="s">
        <v>291</v>
      </c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25"/>
      <c r="P23" s="425"/>
      <c r="Q23" s="425"/>
      <c r="R23" s="425"/>
    </row>
    <row r="24" spans="6:18" ht="12.75">
      <c r="F24" s="6"/>
      <c r="G24" s="424" t="s">
        <v>309</v>
      </c>
      <c r="H24" s="425"/>
      <c r="I24" s="425"/>
      <c r="R24" s="352"/>
    </row>
  </sheetData>
  <mergeCells count="40">
    <mergeCell ref="AG6:AH6"/>
    <mergeCell ref="I16:J16"/>
    <mergeCell ref="O16:P16"/>
    <mergeCell ref="C6:D6"/>
    <mergeCell ref="E6:F6"/>
    <mergeCell ref="G6:H6"/>
    <mergeCell ref="M6:N6"/>
    <mergeCell ref="O6:P6"/>
    <mergeCell ref="I6:J6"/>
    <mergeCell ref="K6:L6"/>
    <mergeCell ref="A1:R1"/>
    <mergeCell ref="A3:R4"/>
    <mergeCell ref="A5:R5"/>
    <mergeCell ref="A6:B6"/>
    <mergeCell ref="Q6:R6"/>
    <mergeCell ref="A2:R2"/>
    <mergeCell ref="E16:F16"/>
    <mergeCell ref="G16:H16"/>
    <mergeCell ref="C16:D16"/>
    <mergeCell ref="K17:L17"/>
    <mergeCell ref="K18:L18"/>
    <mergeCell ref="K19:L19"/>
    <mergeCell ref="A7:B7"/>
    <mergeCell ref="A12:R14"/>
    <mergeCell ref="Q16:R16"/>
    <mergeCell ref="M17:N17"/>
    <mergeCell ref="M18:N18"/>
    <mergeCell ref="A15:R15"/>
    <mergeCell ref="A16:B16"/>
    <mergeCell ref="A17:B17"/>
    <mergeCell ref="S3:U3"/>
    <mergeCell ref="G24:I24"/>
    <mergeCell ref="B22:R22"/>
    <mergeCell ref="B23:R23"/>
    <mergeCell ref="M19:N19"/>
    <mergeCell ref="M20:N20"/>
    <mergeCell ref="M21:N21"/>
    <mergeCell ref="K20:L20"/>
    <mergeCell ref="K21:L21"/>
    <mergeCell ref="K16:N16"/>
  </mergeCells>
  <hyperlinks>
    <hyperlink ref="S3" location="Indice!A1" display="Torna all' indice"/>
    <hyperlink ref="G24" location="Indice!A1" display="Torna all' indice"/>
  </hyperlinks>
  <printOptions gridLines="1" horizontalCentered="1" verticalCentered="1"/>
  <pageMargins left="0.4724409448818898" right="0.8267716535433072" top="0.4724409448818898" bottom="0.5118110236220472" header="0.5118110236220472" footer="0.5118110236220472"/>
  <pageSetup horizontalDpi="600" verticalDpi="600" orientation="landscape" paperSize="9" r:id="rId1"/>
  <headerFooter alignWithMargins="0">
    <oddFooter>&amp;CPagina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28"/>
  <sheetViews>
    <sheetView workbookViewId="0" topLeftCell="A1">
      <selection activeCell="A1" sqref="A1:R1"/>
    </sheetView>
  </sheetViews>
  <sheetFormatPr defaultColWidth="9.140625" defaultRowHeight="12.75"/>
  <cols>
    <col min="1" max="1" width="3.7109375" style="12" customWidth="1"/>
    <col min="2" max="2" width="28.140625" style="4" customWidth="1"/>
    <col min="3" max="5" width="4.421875" style="4" customWidth="1"/>
    <col min="6" max="6" width="5.140625" style="4" customWidth="1"/>
    <col min="7" max="7" width="4.421875" style="4" customWidth="1"/>
    <col min="8" max="8" width="5.140625" style="4" customWidth="1"/>
    <col min="9" max="9" width="4.421875" style="5" customWidth="1"/>
    <col min="10" max="10" width="5.140625" style="5" customWidth="1"/>
    <col min="11" max="11" width="4.140625" style="5" customWidth="1"/>
    <col min="12" max="12" width="4.421875" style="5" customWidth="1"/>
    <col min="13" max="13" width="4.140625" style="5" customWidth="1"/>
    <col min="14" max="14" width="4.421875" style="5" customWidth="1"/>
    <col min="15" max="15" width="4.140625" style="4" customWidth="1"/>
    <col min="16" max="16" width="4.421875" style="4" customWidth="1"/>
    <col min="17" max="17" width="4.140625" style="4" customWidth="1"/>
    <col min="18" max="18" width="5.00390625" style="4" customWidth="1"/>
    <col min="19" max="21" width="5.57421875" style="4" customWidth="1"/>
    <col min="22" max="22" width="6.7109375" style="4" customWidth="1"/>
    <col min="23" max="23" width="5.57421875" style="4" customWidth="1"/>
    <col min="24" max="24" width="6.7109375" style="4" customWidth="1"/>
    <col min="25" max="25" width="5.57421875" style="4" customWidth="1"/>
    <col min="26" max="26" width="7.00390625" style="4" customWidth="1"/>
    <col min="27" max="28" width="8.7109375" style="4" customWidth="1"/>
    <col min="29" max="29" width="5.57421875" style="4" customWidth="1"/>
    <col min="30" max="30" width="6.140625" style="4" customWidth="1"/>
    <col min="31" max="31" width="5.57421875" style="4" customWidth="1"/>
    <col min="32" max="32" width="7.28125" style="4" customWidth="1"/>
    <col min="33" max="33" width="8.7109375" style="4" customWidth="1"/>
    <col min="34" max="34" width="9.57421875" style="4" customWidth="1"/>
    <col min="35" max="16384" width="9.140625" style="4" customWidth="1"/>
  </cols>
  <sheetData>
    <row r="1" spans="1:18" ht="12.75">
      <c r="A1" s="432" t="s">
        <v>14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</row>
    <row r="2" spans="1:36" ht="12">
      <c r="A2" s="448" t="s">
        <v>256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16"/>
      <c r="T2" s="16"/>
      <c r="U2" s="16"/>
      <c r="V2" s="16"/>
      <c r="W2" s="16"/>
      <c r="X2" s="16"/>
      <c r="Y2" s="16"/>
      <c r="Z2" s="17"/>
      <c r="AA2" s="17"/>
      <c r="AB2" s="17"/>
      <c r="AC2" s="17"/>
      <c r="AD2" s="17"/>
      <c r="AE2" s="17"/>
      <c r="AF2" s="17"/>
      <c r="AG2" s="17"/>
      <c r="AH2" s="17"/>
      <c r="AI2" s="6"/>
      <c r="AJ2" s="6"/>
    </row>
    <row r="3" spans="1:36" ht="12">
      <c r="A3" s="473" t="s">
        <v>35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11"/>
      <c r="T3" s="11"/>
      <c r="U3" s="11"/>
      <c r="V3" s="11"/>
      <c r="W3" s="11"/>
      <c r="X3" s="11"/>
      <c r="Y3" s="11"/>
      <c r="Z3" s="7"/>
      <c r="AA3" s="7"/>
      <c r="AB3" s="7"/>
      <c r="AC3" s="7"/>
      <c r="AD3" s="7"/>
      <c r="AE3" s="7"/>
      <c r="AF3" s="7"/>
      <c r="AG3" s="7"/>
      <c r="AH3" s="7"/>
      <c r="AI3" s="6"/>
      <c r="AJ3" s="6"/>
    </row>
    <row r="4" spans="1:36" ht="12.75">
      <c r="A4" s="475"/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24" t="s">
        <v>309</v>
      </c>
      <c r="T4" s="400"/>
      <c r="U4" s="400"/>
      <c r="V4" s="11"/>
      <c r="W4" s="11"/>
      <c r="X4" s="11"/>
      <c r="Y4" s="11"/>
      <c r="Z4" s="7"/>
      <c r="AA4" s="7"/>
      <c r="AB4" s="7"/>
      <c r="AC4" s="7"/>
      <c r="AD4" s="7"/>
      <c r="AE4" s="7"/>
      <c r="AF4" s="7"/>
      <c r="AG4" s="7"/>
      <c r="AH4" s="7"/>
      <c r="AI4" s="6"/>
      <c r="AJ4" s="6"/>
    </row>
    <row r="5" spans="1:36" ht="12.75">
      <c r="A5" s="398" t="s">
        <v>259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5"/>
      <c r="S5" s="41"/>
      <c r="T5" s="41"/>
      <c r="U5" s="22"/>
      <c r="V5" s="22"/>
      <c r="W5" s="22"/>
      <c r="X5" s="22"/>
      <c r="Y5" s="22"/>
      <c r="Z5" s="21"/>
      <c r="AA5" s="21"/>
      <c r="AB5" s="21"/>
      <c r="AC5" s="21"/>
      <c r="AD5" s="21"/>
      <c r="AE5" s="21"/>
      <c r="AF5" s="21"/>
      <c r="AG5" s="21"/>
      <c r="AH5" s="21"/>
      <c r="AI5" s="10"/>
      <c r="AJ5" s="10"/>
    </row>
    <row r="6" spans="1:36" ht="12.75">
      <c r="A6" s="417" t="s">
        <v>236</v>
      </c>
      <c r="B6" s="409"/>
      <c r="C6" s="399" t="s">
        <v>252</v>
      </c>
      <c r="D6" s="395"/>
      <c r="E6" s="405" t="s">
        <v>253</v>
      </c>
      <c r="F6" s="406"/>
      <c r="G6" s="405" t="s">
        <v>254</v>
      </c>
      <c r="H6" s="395"/>
      <c r="I6" s="405" t="s">
        <v>243</v>
      </c>
      <c r="J6" s="395"/>
      <c r="K6" s="405" t="s">
        <v>244</v>
      </c>
      <c r="L6" s="406"/>
      <c r="M6" s="405" t="s">
        <v>242</v>
      </c>
      <c r="N6" s="406"/>
      <c r="O6" s="405" t="s">
        <v>245</v>
      </c>
      <c r="P6" s="406"/>
      <c r="Q6" s="405" t="s">
        <v>246</v>
      </c>
      <c r="R6" s="406"/>
      <c r="AG6" s="396"/>
      <c r="AH6" s="397"/>
      <c r="AI6" s="13"/>
      <c r="AJ6" s="14"/>
    </row>
    <row r="7" spans="1:36" ht="12.75">
      <c r="A7" s="394" t="s">
        <v>20</v>
      </c>
      <c r="B7" s="401"/>
      <c r="C7" s="298" t="s">
        <v>3</v>
      </c>
      <c r="D7" s="217" t="s">
        <v>4</v>
      </c>
      <c r="E7" s="216" t="s">
        <v>3</v>
      </c>
      <c r="F7" s="217" t="s">
        <v>4</v>
      </c>
      <c r="G7" s="216" t="s">
        <v>3</v>
      </c>
      <c r="H7" s="217" t="s">
        <v>4</v>
      </c>
      <c r="I7" s="216" t="s">
        <v>3</v>
      </c>
      <c r="J7" s="217" t="s">
        <v>4</v>
      </c>
      <c r="K7" s="216" t="s">
        <v>3</v>
      </c>
      <c r="L7" s="217" t="s">
        <v>4</v>
      </c>
      <c r="M7" s="216" t="s">
        <v>3</v>
      </c>
      <c r="N7" s="217" t="s">
        <v>4</v>
      </c>
      <c r="O7" s="216" t="s">
        <v>3</v>
      </c>
      <c r="P7" s="217" t="s">
        <v>4</v>
      </c>
      <c r="Q7" s="216" t="s">
        <v>3</v>
      </c>
      <c r="R7" s="217" t="s">
        <v>4</v>
      </c>
      <c r="AG7" s="43"/>
      <c r="AH7" s="25"/>
      <c r="AI7" s="8"/>
      <c r="AJ7" s="3"/>
    </row>
    <row r="8" spans="1:36" ht="12.75">
      <c r="A8" s="201">
        <v>46</v>
      </c>
      <c r="B8" s="20" t="s">
        <v>7</v>
      </c>
      <c r="C8" s="318">
        <v>100</v>
      </c>
      <c r="D8" s="319">
        <v>335</v>
      </c>
      <c r="E8" s="318">
        <v>185</v>
      </c>
      <c r="F8" s="319">
        <v>505</v>
      </c>
      <c r="G8" s="318">
        <v>215</v>
      </c>
      <c r="H8" s="319">
        <v>590</v>
      </c>
      <c r="I8" s="318">
        <v>245</v>
      </c>
      <c r="J8" s="319">
        <v>675</v>
      </c>
      <c r="K8" s="318">
        <v>365</v>
      </c>
      <c r="L8" s="319">
        <v>1355</v>
      </c>
      <c r="M8" s="324">
        <v>550</v>
      </c>
      <c r="N8" s="325">
        <v>2710</v>
      </c>
      <c r="O8" s="324">
        <v>1360</v>
      </c>
      <c r="P8" s="325">
        <v>4065</v>
      </c>
      <c r="Q8" s="318">
        <v>2035</v>
      </c>
      <c r="R8" s="319">
        <v>5420</v>
      </c>
      <c r="AG8" s="48"/>
      <c r="AH8" s="48"/>
      <c r="AI8" s="8"/>
      <c r="AJ8" s="3"/>
    </row>
    <row r="9" spans="1:36" ht="12">
      <c r="A9" s="201">
        <f>A8+1</f>
        <v>47</v>
      </c>
      <c r="B9" s="20" t="s">
        <v>323</v>
      </c>
      <c r="C9" s="320">
        <v>50</v>
      </c>
      <c r="D9" s="321">
        <v>165</v>
      </c>
      <c r="E9" s="320">
        <v>95</v>
      </c>
      <c r="F9" s="321">
        <v>250</v>
      </c>
      <c r="G9" s="320">
        <v>110</v>
      </c>
      <c r="H9" s="321">
        <v>295</v>
      </c>
      <c r="I9" s="240">
        <v>125</v>
      </c>
      <c r="J9" s="241">
        <v>335</v>
      </c>
      <c r="K9" s="240">
        <v>185</v>
      </c>
      <c r="L9" s="241">
        <v>675</v>
      </c>
      <c r="M9" s="240">
        <v>275</v>
      </c>
      <c r="N9" s="241">
        <v>1355</v>
      </c>
      <c r="O9" s="240">
        <v>680</v>
      </c>
      <c r="P9" s="241">
        <v>2035</v>
      </c>
      <c r="Q9" s="240">
        <v>1020</v>
      </c>
      <c r="R9" s="241">
        <v>2715</v>
      </c>
      <c r="AG9" s="48"/>
      <c r="AH9" s="48"/>
      <c r="AI9" s="8"/>
      <c r="AJ9" s="8"/>
    </row>
    <row r="10" spans="1:36" ht="22.5">
      <c r="A10" s="201">
        <f>A9+1</f>
        <v>48</v>
      </c>
      <c r="B10" s="284" t="s">
        <v>34</v>
      </c>
      <c r="C10" s="240">
        <f>+C8</f>
        <v>100</v>
      </c>
      <c r="D10" s="241">
        <f aca="true" t="shared" si="0" ref="D10:P10">+D8</f>
        <v>335</v>
      </c>
      <c r="E10" s="240">
        <f t="shared" si="0"/>
        <v>185</v>
      </c>
      <c r="F10" s="241">
        <f t="shared" si="0"/>
        <v>505</v>
      </c>
      <c r="G10" s="240">
        <f t="shared" si="0"/>
        <v>215</v>
      </c>
      <c r="H10" s="241">
        <f t="shared" si="0"/>
        <v>590</v>
      </c>
      <c r="I10" s="240">
        <f t="shared" si="0"/>
        <v>245</v>
      </c>
      <c r="J10" s="241">
        <f t="shared" si="0"/>
        <v>675</v>
      </c>
      <c r="K10" s="240">
        <f t="shared" si="0"/>
        <v>365</v>
      </c>
      <c r="L10" s="241">
        <f t="shared" si="0"/>
        <v>1355</v>
      </c>
      <c r="M10" s="240">
        <f t="shared" si="0"/>
        <v>550</v>
      </c>
      <c r="N10" s="241">
        <f t="shared" si="0"/>
        <v>2710</v>
      </c>
      <c r="O10" s="240">
        <f t="shared" si="0"/>
        <v>1360</v>
      </c>
      <c r="P10" s="241">
        <f t="shared" si="0"/>
        <v>4065</v>
      </c>
      <c r="Q10" s="240">
        <f>+Q8</f>
        <v>2035</v>
      </c>
      <c r="R10" s="241">
        <f>+R8</f>
        <v>5420</v>
      </c>
      <c r="AG10" s="48"/>
      <c r="AH10" s="48"/>
      <c r="AI10" s="7"/>
      <c r="AJ10" s="6"/>
    </row>
    <row r="11" spans="1:36" ht="12">
      <c r="A11" s="203">
        <f>A10+1</f>
        <v>49</v>
      </c>
      <c r="B11" s="305" t="s">
        <v>2</v>
      </c>
      <c r="C11" s="322">
        <f aca="true" t="shared" si="1" ref="C11:R11">+C10</f>
        <v>100</v>
      </c>
      <c r="D11" s="323">
        <f t="shared" si="1"/>
        <v>335</v>
      </c>
      <c r="E11" s="322">
        <f t="shared" si="1"/>
        <v>185</v>
      </c>
      <c r="F11" s="323">
        <f t="shared" si="1"/>
        <v>505</v>
      </c>
      <c r="G11" s="322">
        <f t="shared" si="1"/>
        <v>215</v>
      </c>
      <c r="H11" s="323">
        <f t="shared" si="1"/>
        <v>590</v>
      </c>
      <c r="I11" s="322">
        <f t="shared" si="1"/>
        <v>245</v>
      </c>
      <c r="J11" s="323">
        <f t="shared" si="1"/>
        <v>675</v>
      </c>
      <c r="K11" s="322">
        <f t="shared" si="1"/>
        <v>365</v>
      </c>
      <c r="L11" s="323">
        <f t="shared" si="1"/>
        <v>1355</v>
      </c>
      <c r="M11" s="322">
        <f t="shared" si="1"/>
        <v>550</v>
      </c>
      <c r="N11" s="323">
        <f t="shared" si="1"/>
        <v>2710</v>
      </c>
      <c r="O11" s="322">
        <f t="shared" si="1"/>
        <v>1360</v>
      </c>
      <c r="P11" s="323">
        <f t="shared" si="1"/>
        <v>4065</v>
      </c>
      <c r="Q11" s="322">
        <f t="shared" si="1"/>
        <v>2035</v>
      </c>
      <c r="R11" s="323">
        <f t="shared" si="1"/>
        <v>5420</v>
      </c>
      <c r="AG11" s="48"/>
      <c r="AH11" s="48"/>
      <c r="AI11" s="6"/>
      <c r="AJ11" s="6"/>
    </row>
    <row r="12" spans="1:36" ht="12">
      <c r="A12" s="421"/>
      <c r="B12" s="422"/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6"/>
      <c r="AJ12" s="6"/>
    </row>
    <row r="13" spans="1:36" ht="12">
      <c r="A13" s="425"/>
      <c r="B13" s="425"/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4"/>
      <c r="T13" s="44"/>
      <c r="U13" s="44"/>
      <c r="V13" s="44"/>
      <c r="W13" s="44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6"/>
      <c r="AJ13" s="6"/>
    </row>
    <row r="14" spans="1:36" ht="12">
      <c r="A14" s="423"/>
      <c r="B14" s="423"/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55"/>
      <c r="T14" s="45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6"/>
      <c r="AJ14" s="6"/>
    </row>
    <row r="15" spans="1:36" ht="12.75">
      <c r="A15" s="466" t="s">
        <v>260</v>
      </c>
      <c r="B15" s="467"/>
      <c r="C15" s="467"/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7"/>
      <c r="P15" s="467"/>
      <c r="Q15" s="467"/>
      <c r="R15" s="468"/>
      <c r="S15" s="25"/>
      <c r="T15" s="25"/>
      <c r="U15" s="44"/>
      <c r="V15" s="44"/>
      <c r="W15" s="44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6"/>
      <c r="AJ15" s="6"/>
    </row>
    <row r="16" spans="1:23" ht="12.75">
      <c r="A16" s="417" t="s">
        <v>236</v>
      </c>
      <c r="B16" s="409"/>
      <c r="C16" s="470" t="s">
        <v>247</v>
      </c>
      <c r="D16" s="471"/>
      <c r="E16" s="456" t="s">
        <v>248</v>
      </c>
      <c r="F16" s="469"/>
      <c r="G16" s="456" t="s">
        <v>249</v>
      </c>
      <c r="H16" s="469"/>
      <c r="I16" s="456" t="s">
        <v>250</v>
      </c>
      <c r="J16" s="469"/>
      <c r="K16" s="456" t="s">
        <v>251</v>
      </c>
      <c r="L16" s="457"/>
      <c r="M16" s="458"/>
      <c r="N16" s="459"/>
      <c r="O16" s="456" t="s">
        <v>23</v>
      </c>
      <c r="P16" s="469"/>
      <c r="Q16" s="456" t="s">
        <v>24</v>
      </c>
      <c r="R16" s="462"/>
      <c r="S16" s="25"/>
      <c r="T16" s="25"/>
      <c r="U16" s="57"/>
      <c r="V16" s="58"/>
      <c r="W16" s="58"/>
    </row>
    <row r="17" spans="1:23" ht="12.75">
      <c r="A17" s="394" t="s">
        <v>20</v>
      </c>
      <c r="B17" s="441"/>
      <c r="C17" s="219" t="s">
        <v>3</v>
      </c>
      <c r="D17" s="220" t="s">
        <v>4</v>
      </c>
      <c r="E17" s="216" t="s">
        <v>3</v>
      </c>
      <c r="F17" s="217" t="s">
        <v>4</v>
      </c>
      <c r="G17" s="216" t="s">
        <v>3</v>
      </c>
      <c r="H17" s="217" t="s">
        <v>4</v>
      </c>
      <c r="I17" s="216" t="s">
        <v>3</v>
      </c>
      <c r="J17" s="217" t="s">
        <v>4</v>
      </c>
      <c r="K17" s="472" t="s">
        <v>286</v>
      </c>
      <c r="L17" s="463"/>
      <c r="M17" s="463" t="s">
        <v>287</v>
      </c>
      <c r="N17" s="464"/>
      <c r="O17" s="216" t="s">
        <v>3</v>
      </c>
      <c r="P17" s="217" t="s">
        <v>4</v>
      </c>
      <c r="Q17" s="216" t="s">
        <v>3</v>
      </c>
      <c r="R17" s="217" t="s">
        <v>4</v>
      </c>
      <c r="S17" s="25"/>
      <c r="T17" s="25"/>
      <c r="U17" s="57"/>
      <c r="V17" s="58"/>
      <c r="W17" s="58"/>
    </row>
    <row r="18" spans="1:23" ht="12">
      <c r="A18" s="201">
        <v>46</v>
      </c>
      <c r="B18" s="20" t="s">
        <v>7</v>
      </c>
      <c r="C18" s="318">
        <v>2715</v>
      </c>
      <c r="D18" s="319">
        <v>8130</v>
      </c>
      <c r="E18" s="318">
        <v>4070</v>
      </c>
      <c r="F18" s="319">
        <v>10845</v>
      </c>
      <c r="G18" s="318">
        <v>5425</v>
      </c>
      <c r="H18" s="319">
        <v>13555</v>
      </c>
      <c r="I18" s="318">
        <v>6780</v>
      </c>
      <c r="J18" s="319">
        <v>16265</v>
      </c>
      <c r="K18" s="460">
        <f>+I18/5164600</f>
        <v>0.001312783177787244</v>
      </c>
      <c r="L18" s="461"/>
      <c r="M18" s="461">
        <f>+J18/5164600</f>
        <v>0.003149324245827363</v>
      </c>
      <c r="N18" s="465"/>
      <c r="O18" s="310">
        <f>+M8</f>
        <v>550</v>
      </c>
      <c r="P18" s="311">
        <f>+P8</f>
        <v>4065</v>
      </c>
      <c r="Q18" s="310">
        <f>+O18</f>
        <v>550</v>
      </c>
      <c r="R18" s="307">
        <v>8130</v>
      </c>
      <c r="S18" s="25"/>
      <c r="T18" s="25"/>
      <c r="U18" s="57"/>
      <c r="V18" s="58"/>
      <c r="W18" s="58"/>
    </row>
    <row r="19" spans="1:21" ht="12">
      <c r="A19" s="201">
        <f>A18+1</f>
        <v>47</v>
      </c>
      <c r="B19" s="20" t="s">
        <v>323</v>
      </c>
      <c r="C19" s="240">
        <v>1360</v>
      </c>
      <c r="D19" s="241">
        <v>4070</v>
      </c>
      <c r="E19" s="240">
        <v>2040</v>
      </c>
      <c r="F19" s="241">
        <v>5430</v>
      </c>
      <c r="G19" s="240">
        <v>2720</v>
      </c>
      <c r="H19" s="241">
        <v>6790</v>
      </c>
      <c r="I19" s="240">
        <v>3400</v>
      </c>
      <c r="J19" s="241">
        <v>8145</v>
      </c>
      <c r="K19" s="454">
        <f>+I19/5164600</f>
        <v>0.0006583278472679394</v>
      </c>
      <c r="L19" s="450"/>
      <c r="M19" s="450">
        <f>+J19/5164600</f>
        <v>0.0015770824458815785</v>
      </c>
      <c r="N19" s="451"/>
      <c r="O19" s="233">
        <f>+M9</f>
        <v>275</v>
      </c>
      <c r="P19" s="312">
        <f>+P9</f>
        <v>2035</v>
      </c>
      <c r="Q19" s="233">
        <f>+O19</f>
        <v>275</v>
      </c>
      <c r="R19" s="309">
        <v>4070</v>
      </c>
      <c r="S19" s="6"/>
      <c r="T19" s="6"/>
      <c r="U19" s="6"/>
    </row>
    <row r="20" spans="1:21" ht="22.5">
      <c r="A20" s="201">
        <f>A19+1</f>
        <v>48</v>
      </c>
      <c r="B20" s="284" t="s">
        <v>34</v>
      </c>
      <c r="C20" s="240">
        <f aca="true" t="shared" si="2" ref="C20:J20">+C18</f>
        <v>2715</v>
      </c>
      <c r="D20" s="241">
        <f t="shared" si="2"/>
        <v>8130</v>
      </c>
      <c r="E20" s="240">
        <f t="shared" si="2"/>
        <v>4070</v>
      </c>
      <c r="F20" s="241">
        <f t="shared" si="2"/>
        <v>10845</v>
      </c>
      <c r="G20" s="240">
        <f t="shared" si="2"/>
        <v>5425</v>
      </c>
      <c r="H20" s="241">
        <f t="shared" si="2"/>
        <v>13555</v>
      </c>
      <c r="I20" s="240">
        <f t="shared" si="2"/>
        <v>6780</v>
      </c>
      <c r="J20" s="241">
        <f t="shared" si="2"/>
        <v>16265</v>
      </c>
      <c r="K20" s="454">
        <f>+I20/5164600</f>
        <v>0.001312783177787244</v>
      </c>
      <c r="L20" s="450"/>
      <c r="M20" s="450">
        <f>+J20/5164600</f>
        <v>0.003149324245827363</v>
      </c>
      <c r="N20" s="451"/>
      <c r="O20" s="233">
        <f>+M10</f>
        <v>550</v>
      </c>
      <c r="P20" s="312">
        <f>+P10</f>
        <v>4065</v>
      </c>
      <c r="Q20" s="233">
        <f>+O20</f>
        <v>550</v>
      </c>
      <c r="R20" s="225">
        <f>+R18</f>
        <v>8130</v>
      </c>
      <c r="S20" s="6"/>
      <c r="T20" s="6"/>
      <c r="U20" s="6"/>
    </row>
    <row r="21" spans="1:18" ht="12">
      <c r="A21" s="203">
        <f>A20+1</f>
        <v>49</v>
      </c>
      <c r="B21" s="305" t="s">
        <v>2</v>
      </c>
      <c r="C21" s="322">
        <f aca="true" t="shared" si="3" ref="C21:J21">+C20</f>
        <v>2715</v>
      </c>
      <c r="D21" s="323">
        <f t="shared" si="3"/>
        <v>8130</v>
      </c>
      <c r="E21" s="322">
        <f t="shared" si="3"/>
        <v>4070</v>
      </c>
      <c r="F21" s="323">
        <f t="shared" si="3"/>
        <v>10845</v>
      </c>
      <c r="G21" s="322">
        <f t="shared" si="3"/>
        <v>5425</v>
      </c>
      <c r="H21" s="323">
        <f t="shared" si="3"/>
        <v>13555</v>
      </c>
      <c r="I21" s="322">
        <f t="shared" si="3"/>
        <v>6780</v>
      </c>
      <c r="J21" s="323">
        <f t="shared" si="3"/>
        <v>16265</v>
      </c>
      <c r="K21" s="455">
        <f>+I21/5164600</f>
        <v>0.001312783177787244</v>
      </c>
      <c r="L21" s="452"/>
      <c r="M21" s="452">
        <f>+J21/5164600</f>
        <v>0.003149324245827363</v>
      </c>
      <c r="N21" s="453"/>
      <c r="O21" s="313">
        <f>+M11</f>
        <v>550</v>
      </c>
      <c r="P21" s="314">
        <f>+P11</f>
        <v>4065</v>
      </c>
      <c r="Q21" s="313">
        <f>+O21</f>
        <v>550</v>
      </c>
      <c r="R21" s="275">
        <f>+R20</f>
        <v>8130</v>
      </c>
    </row>
    <row r="22" spans="1:18" ht="12.75">
      <c r="A22" s="359"/>
      <c r="B22" s="407" t="s">
        <v>288</v>
      </c>
      <c r="C22" s="407"/>
      <c r="D22" s="407"/>
      <c r="E22" s="407"/>
      <c r="F22" s="407"/>
      <c r="G22" s="407"/>
      <c r="H22" s="407"/>
      <c r="I22" s="407"/>
      <c r="J22" s="407"/>
      <c r="K22" s="407"/>
      <c r="L22" s="407"/>
      <c r="M22" s="407"/>
      <c r="N22" s="407"/>
      <c r="O22" s="422"/>
      <c r="P22" s="422"/>
      <c r="Q22" s="422"/>
      <c r="R22" s="422"/>
    </row>
    <row r="23" spans="1:18" ht="12.75">
      <c r="A23" s="360"/>
      <c r="B23" s="408" t="s">
        <v>291</v>
      </c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25"/>
      <c r="P23" s="425"/>
      <c r="Q23" s="425"/>
      <c r="R23" s="425"/>
    </row>
    <row r="24" spans="5:8" ht="12.75">
      <c r="E24" s="6"/>
      <c r="F24" s="424" t="s">
        <v>309</v>
      </c>
      <c r="G24" s="425"/>
      <c r="H24" s="425"/>
    </row>
    <row r="25" spans="3:16" ht="12">
      <c r="C25" s="315"/>
      <c r="D25" s="315"/>
      <c r="E25" s="315"/>
      <c r="F25" s="315"/>
      <c r="G25" s="315"/>
      <c r="H25" s="315"/>
      <c r="I25" s="315"/>
      <c r="J25" s="315"/>
      <c r="K25" s="316"/>
      <c r="L25" s="316"/>
      <c r="M25" s="317"/>
      <c r="N25" s="317"/>
      <c r="O25" s="317"/>
      <c r="P25" s="315"/>
    </row>
    <row r="26" spans="3:16" ht="12">
      <c r="C26" s="242"/>
      <c r="D26" s="242"/>
      <c r="E26" s="242"/>
      <c r="F26" s="242"/>
      <c r="G26" s="242"/>
      <c r="H26" s="242"/>
      <c r="I26" s="242"/>
      <c r="J26" s="242"/>
      <c r="K26" s="316"/>
      <c r="L26" s="316"/>
      <c r="M26" s="317"/>
      <c r="N26" s="317"/>
      <c r="O26" s="317"/>
      <c r="P26" s="242"/>
    </row>
    <row r="27" spans="3:16" ht="12">
      <c r="C27" s="242"/>
      <c r="D27" s="242"/>
      <c r="E27" s="242"/>
      <c r="F27" s="242"/>
      <c r="G27" s="242"/>
      <c r="H27" s="242"/>
      <c r="I27" s="242"/>
      <c r="J27" s="242"/>
      <c r="K27" s="316"/>
      <c r="L27" s="316"/>
      <c r="M27" s="317"/>
      <c r="N27" s="317"/>
      <c r="O27" s="317"/>
      <c r="P27" s="242"/>
    </row>
    <row r="28" spans="3:16" ht="12">
      <c r="C28" s="242"/>
      <c r="D28" s="242"/>
      <c r="E28" s="242"/>
      <c r="F28" s="242"/>
      <c r="G28" s="242"/>
      <c r="H28" s="242"/>
      <c r="I28" s="242"/>
      <c r="J28" s="242"/>
      <c r="K28" s="316"/>
      <c r="L28" s="316"/>
      <c r="M28" s="317"/>
      <c r="N28" s="317"/>
      <c r="O28" s="317"/>
      <c r="P28" s="242"/>
    </row>
  </sheetData>
  <mergeCells count="40">
    <mergeCell ref="A1:R1"/>
    <mergeCell ref="AG6:AH6"/>
    <mergeCell ref="I16:J16"/>
    <mergeCell ref="K6:L6"/>
    <mergeCell ref="M6:N6"/>
    <mergeCell ref="O6:P6"/>
    <mergeCell ref="I6:J6"/>
    <mergeCell ref="E16:F16"/>
    <mergeCell ref="A2:R2"/>
    <mergeCell ref="A3:R4"/>
    <mergeCell ref="A5:R5"/>
    <mergeCell ref="A6:B6"/>
    <mergeCell ref="C6:D6"/>
    <mergeCell ref="E6:F6"/>
    <mergeCell ref="G6:H6"/>
    <mergeCell ref="Q6:R6"/>
    <mergeCell ref="A7:B7"/>
    <mergeCell ref="A15:R15"/>
    <mergeCell ref="A16:B16"/>
    <mergeCell ref="K16:N16"/>
    <mergeCell ref="Q16:R16"/>
    <mergeCell ref="O16:P16"/>
    <mergeCell ref="G16:H16"/>
    <mergeCell ref="C16:D16"/>
    <mergeCell ref="A12:R14"/>
    <mergeCell ref="M18:N18"/>
    <mergeCell ref="K19:L19"/>
    <mergeCell ref="M19:N19"/>
    <mergeCell ref="K20:L20"/>
    <mergeCell ref="M20:N20"/>
    <mergeCell ref="F24:H24"/>
    <mergeCell ref="S4:U4"/>
    <mergeCell ref="B22:R22"/>
    <mergeCell ref="B23:R23"/>
    <mergeCell ref="K21:L21"/>
    <mergeCell ref="M21:N21"/>
    <mergeCell ref="A17:B17"/>
    <mergeCell ref="K17:L17"/>
    <mergeCell ref="M17:N17"/>
    <mergeCell ref="K18:L18"/>
  </mergeCells>
  <hyperlinks>
    <hyperlink ref="F24" location="Indice!A1" display="Torna all' indice"/>
    <hyperlink ref="S4" location="Indice!A1" display="Torna all' indice"/>
  </hyperlinks>
  <printOptions gridLines="1" horizontalCentered="1" verticalCentered="1"/>
  <pageMargins left="0.4724409448818898" right="0.8267716535433072" top="0.4724409448818898" bottom="0.5118110236220472" header="0.5118110236220472" footer="0.5118110236220472"/>
  <pageSetup horizontalDpi="600" verticalDpi="600" orientation="landscape" paperSize="9" r:id="rId1"/>
  <headerFooter alignWithMargins="0">
    <oddFooter>&amp;CPagina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T35"/>
  <sheetViews>
    <sheetView workbookViewId="0" topLeftCell="B16">
      <selection activeCell="G35" sqref="G35:I35"/>
    </sheetView>
  </sheetViews>
  <sheetFormatPr defaultColWidth="9.140625" defaultRowHeight="12.75"/>
  <cols>
    <col min="1" max="1" width="3.28125" style="4" customWidth="1"/>
    <col min="2" max="2" width="26.57421875" style="4" customWidth="1"/>
    <col min="3" max="6" width="4.7109375" style="4" customWidth="1"/>
    <col min="7" max="10" width="5.00390625" style="4" customWidth="1"/>
    <col min="11" max="11" width="4.140625" style="4" customWidth="1"/>
    <col min="12" max="12" width="4.421875" style="4" customWidth="1"/>
    <col min="13" max="13" width="4.140625" style="4" customWidth="1"/>
    <col min="14" max="14" width="4.421875" style="4" customWidth="1"/>
    <col min="15" max="15" width="4.140625" style="4" customWidth="1"/>
    <col min="16" max="16" width="4.7109375" style="4" customWidth="1"/>
    <col min="17" max="26" width="5.7109375" style="4" customWidth="1"/>
    <col min="27" max="27" width="8.00390625" style="4" customWidth="1"/>
    <col min="28" max="28" width="8.57421875" style="4" customWidth="1"/>
    <col min="29" max="32" width="5.7109375" style="4" customWidth="1"/>
    <col min="33" max="16384" width="9.140625" style="4" customWidth="1"/>
  </cols>
  <sheetData>
    <row r="1" spans="1:30" ht="12.75">
      <c r="A1" s="432" t="s">
        <v>14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26"/>
      <c r="T1" s="26"/>
      <c r="U1" s="26"/>
      <c r="V1" s="26"/>
      <c r="W1" s="26"/>
      <c r="X1" s="26"/>
      <c r="Y1" s="26"/>
      <c r="Z1" s="26"/>
      <c r="AA1" s="26"/>
      <c r="AB1" s="26"/>
      <c r="AC1" s="6"/>
      <c r="AD1" s="6"/>
    </row>
    <row r="2" spans="1:30" ht="12">
      <c r="A2" s="448" t="s">
        <v>256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26"/>
      <c r="T2" s="26"/>
      <c r="U2" s="26"/>
      <c r="V2" s="26"/>
      <c r="W2" s="26"/>
      <c r="X2" s="26"/>
      <c r="Y2" s="26"/>
      <c r="Z2" s="26"/>
      <c r="AA2" s="26"/>
      <c r="AB2" s="26"/>
      <c r="AC2" s="6"/>
      <c r="AD2" s="6"/>
    </row>
    <row r="3" spans="1:30" ht="12">
      <c r="A3" s="488" t="s">
        <v>36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34"/>
      <c r="T3" s="34"/>
      <c r="U3" s="34"/>
      <c r="V3" s="26"/>
      <c r="W3" s="26"/>
      <c r="X3" s="26"/>
      <c r="Y3" s="26"/>
      <c r="Z3" s="26"/>
      <c r="AA3" s="26"/>
      <c r="AB3" s="26"/>
      <c r="AC3" s="6"/>
      <c r="AD3" s="6"/>
    </row>
    <row r="4" spans="1:46" ht="12">
      <c r="A4" s="489"/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35"/>
      <c r="T4" s="35"/>
      <c r="U4" s="35"/>
      <c r="V4" s="36"/>
      <c r="W4" s="28"/>
      <c r="X4" s="28"/>
      <c r="Y4" s="28"/>
      <c r="Z4" s="28"/>
      <c r="AA4" s="28"/>
      <c r="AB4" s="28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32" ht="12.75">
      <c r="A5" s="398" t="s">
        <v>259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5"/>
      <c r="S5" s="37"/>
      <c r="T5" s="37"/>
      <c r="U5" s="37"/>
      <c r="V5" s="38"/>
      <c r="W5" s="26"/>
      <c r="X5" s="26"/>
      <c r="Y5" s="26"/>
      <c r="Z5" s="26"/>
      <c r="AA5" s="26"/>
      <c r="AB5" s="26"/>
      <c r="AC5" s="6"/>
      <c r="AD5" s="6"/>
      <c r="AE5" s="6"/>
      <c r="AF5" s="196"/>
    </row>
    <row r="6" spans="1:18" ht="12.75">
      <c r="A6" s="417" t="s">
        <v>236</v>
      </c>
      <c r="B6" s="409"/>
      <c r="C6" s="399" t="s">
        <v>252</v>
      </c>
      <c r="D6" s="395"/>
      <c r="E6" s="405" t="s">
        <v>253</v>
      </c>
      <c r="F6" s="406"/>
      <c r="G6" s="405" t="s">
        <v>254</v>
      </c>
      <c r="H6" s="395"/>
      <c r="I6" s="405" t="s">
        <v>243</v>
      </c>
      <c r="J6" s="395"/>
      <c r="K6" s="405" t="s">
        <v>244</v>
      </c>
      <c r="L6" s="406"/>
      <c r="M6" s="405" t="s">
        <v>242</v>
      </c>
      <c r="N6" s="406"/>
      <c r="O6" s="405" t="s">
        <v>245</v>
      </c>
      <c r="P6" s="406"/>
      <c r="Q6" s="405" t="s">
        <v>246</v>
      </c>
      <c r="R6" s="406"/>
    </row>
    <row r="7" spans="1:18" ht="12">
      <c r="A7" s="78"/>
      <c r="B7" s="329" t="s">
        <v>43</v>
      </c>
      <c r="C7" s="298" t="s">
        <v>3</v>
      </c>
      <c r="D7" s="217" t="s">
        <v>4</v>
      </c>
      <c r="E7" s="216" t="s">
        <v>3</v>
      </c>
      <c r="F7" s="217" t="s">
        <v>4</v>
      </c>
      <c r="G7" s="216" t="s">
        <v>3</v>
      </c>
      <c r="H7" s="217" t="s">
        <v>4</v>
      </c>
      <c r="I7" s="216" t="s">
        <v>3</v>
      </c>
      <c r="J7" s="217" t="s">
        <v>4</v>
      </c>
      <c r="K7" s="216" t="s">
        <v>3</v>
      </c>
      <c r="L7" s="217" t="s">
        <v>4</v>
      </c>
      <c r="M7" s="216" t="s">
        <v>3</v>
      </c>
      <c r="N7" s="217" t="s">
        <v>4</v>
      </c>
      <c r="O7" s="216" t="s">
        <v>3</v>
      </c>
      <c r="P7" s="217" t="s">
        <v>4</v>
      </c>
      <c r="Q7" s="216" t="s">
        <v>3</v>
      </c>
      <c r="R7" s="217" t="s">
        <v>4</v>
      </c>
    </row>
    <row r="8" spans="1:18" ht="18.75">
      <c r="A8" s="235">
        <v>50</v>
      </c>
      <c r="B8" s="327" t="s">
        <v>11</v>
      </c>
      <c r="C8" s="216"/>
      <c r="D8" s="217"/>
      <c r="E8" s="216"/>
      <c r="F8" s="217"/>
      <c r="G8" s="216"/>
      <c r="H8" s="217"/>
      <c r="I8" s="216"/>
      <c r="J8" s="217"/>
      <c r="K8" s="216"/>
      <c r="L8" s="217"/>
      <c r="M8" s="216"/>
      <c r="N8" s="217"/>
      <c r="O8" s="216"/>
      <c r="P8" s="217"/>
      <c r="Q8" s="216"/>
      <c r="R8" s="217"/>
    </row>
    <row r="9" spans="1:34" ht="12" customHeight="1">
      <c r="A9" s="235"/>
      <c r="B9" s="234" t="s">
        <v>12</v>
      </c>
      <c r="C9" s="320">
        <v>45</v>
      </c>
      <c r="D9" s="321">
        <v>140</v>
      </c>
      <c r="E9" s="320">
        <v>85</v>
      </c>
      <c r="F9" s="321">
        <v>215</v>
      </c>
      <c r="G9" s="240">
        <v>100</v>
      </c>
      <c r="H9" s="241">
        <v>250</v>
      </c>
      <c r="I9" s="320">
        <v>110</v>
      </c>
      <c r="J9" s="321">
        <v>285</v>
      </c>
      <c r="K9" s="320">
        <v>165</v>
      </c>
      <c r="L9" s="321">
        <v>575</v>
      </c>
      <c r="M9" s="240">
        <v>250</v>
      </c>
      <c r="N9" s="241">
        <v>1150</v>
      </c>
      <c r="O9" s="240">
        <v>580</v>
      </c>
      <c r="P9" s="241">
        <v>1725</v>
      </c>
      <c r="Q9" s="320">
        <v>865</v>
      </c>
      <c r="R9" s="321">
        <v>2300</v>
      </c>
      <c r="AG9" s="48"/>
      <c r="AH9" s="48"/>
    </row>
    <row r="10" spans="1:34" ht="12">
      <c r="A10" s="235"/>
      <c r="B10" s="234" t="s">
        <v>13</v>
      </c>
      <c r="C10" s="320">
        <v>55</v>
      </c>
      <c r="D10" s="321">
        <v>180</v>
      </c>
      <c r="E10" s="320">
        <v>105</v>
      </c>
      <c r="F10" s="321">
        <v>270</v>
      </c>
      <c r="G10" s="240">
        <v>120</v>
      </c>
      <c r="H10" s="241">
        <v>315</v>
      </c>
      <c r="I10" s="320">
        <v>140</v>
      </c>
      <c r="J10" s="321">
        <v>360</v>
      </c>
      <c r="K10" s="320">
        <v>205</v>
      </c>
      <c r="L10" s="321">
        <v>720</v>
      </c>
      <c r="M10" s="240">
        <v>310</v>
      </c>
      <c r="N10" s="241">
        <v>1440</v>
      </c>
      <c r="O10" s="240">
        <v>725</v>
      </c>
      <c r="P10" s="241">
        <v>2160</v>
      </c>
      <c r="Q10" s="320">
        <v>1085</v>
      </c>
      <c r="R10" s="321">
        <v>2880</v>
      </c>
      <c r="AG10" s="48"/>
      <c r="AH10" s="48"/>
    </row>
    <row r="11" spans="1:34" ht="12">
      <c r="A11" s="235">
        <v>51</v>
      </c>
      <c r="B11" s="234" t="s">
        <v>38</v>
      </c>
      <c r="C11" s="320">
        <v>15</v>
      </c>
      <c r="D11" s="321">
        <v>70</v>
      </c>
      <c r="E11" s="320">
        <v>25</v>
      </c>
      <c r="F11" s="321">
        <v>110</v>
      </c>
      <c r="G11" s="240">
        <v>30</v>
      </c>
      <c r="H11" s="241">
        <v>125</v>
      </c>
      <c r="I11" s="320">
        <v>35</v>
      </c>
      <c r="J11" s="321">
        <v>145</v>
      </c>
      <c r="K11" s="320">
        <v>50</v>
      </c>
      <c r="L11" s="321">
        <v>295</v>
      </c>
      <c r="M11" s="240">
        <v>75</v>
      </c>
      <c r="N11" s="241">
        <v>590</v>
      </c>
      <c r="O11" s="240">
        <v>300</v>
      </c>
      <c r="P11" s="241">
        <v>890</v>
      </c>
      <c r="Q11" s="320">
        <v>450</v>
      </c>
      <c r="R11" s="321">
        <v>1185</v>
      </c>
      <c r="AG11" s="48"/>
      <c r="AH11" s="48"/>
    </row>
    <row r="12" spans="1:34" ht="12">
      <c r="A12" s="235">
        <v>52</v>
      </c>
      <c r="B12" s="234" t="s">
        <v>37</v>
      </c>
      <c r="C12" s="240">
        <v>13</v>
      </c>
      <c r="D12" s="241">
        <v>13</v>
      </c>
      <c r="E12" s="240">
        <v>23</v>
      </c>
      <c r="F12" s="241">
        <v>23</v>
      </c>
      <c r="G12" s="240">
        <v>28</v>
      </c>
      <c r="H12" s="241">
        <v>28</v>
      </c>
      <c r="I12" s="240">
        <v>30</v>
      </c>
      <c r="J12" s="241">
        <v>30</v>
      </c>
      <c r="K12" s="240">
        <v>45</v>
      </c>
      <c r="L12" s="241">
        <v>45</v>
      </c>
      <c r="M12" s="240">
        <v>68</v>
      </c>
      <c r="N12" s="241">
        <v>68</v>
      </c>
      <c r="O12" s="240">
        <v>145</v>
      </c>
      <c r="P12" s="241">
        <v>145</v>
      </c>
      <c r="Q12" s="240">
        <v>218</v>
      </c>
      <c r="R12" s="241">
        <v>218</v>
      </c>
      <c r="AG12" s="48"/>
      <c r="AH12" s="48"/>
    </row>
    <row r="13" spans="1:34" ht="12">
      <c r="A13" s="235">
        <v>53</v>
      </c>
      <c r="B13" s="234" t="s">
        <v>324</v>
      </c>
      <c r="C13" s="240">
        <v>23</v>
      </c>
      <c r="D13" s="241">
        <v>23</v>
      </c>
      <c r="E13" s="240">
        <v>43</v>
      </c>
      <c r="F13" s="241">
        <v>43</v>
      </c>
      <c r="G13" s="240">
        <v>50</v>
      </c>
      <c r="H13" s="241">
        <v>50</v>
      </c>
      <c r="I13" s="240">
        <v>55</v>
      </c>
      <c r="J13" s="241">
        <v>55</v>
      </c>
      <c r="K13" s="240">
        <v>83</v>
      </c>
      <c r="L13" s="241">
        <v>83</v>
      </c>
      <c r="M13" s="240">
        <v>125</v>
      </c>
      <c r="N13" s="241">
        <v>125</v>
      </c>
      <c r="O13" s="240">
        <v>290</v>
      </c>
      <c r="P13" s="241">
        <v>290</v>
      </c>
      <c r="Q13" s="240">
        <v>433</v>
      </c>
      <c r="R13" s="241">
        <v>433</v>
      </c>
      <c r="AG13" s="48"/>
      <c r="AH13" s="48"/>
    </row>
    <row r="14" spans="1:34" ht="12">
      <c r="A14" s="235">
        <v>54</v>
      </c>
      <c r="B14" s="234" t="s">
        <v>39</v>
      </c>
      <c r="C14" s="320">
        <f aca="true" t="shared" si="0" ref="C14:R14">+C9</f>
        <v>45</v>
      </c>
      <c r="D14" s="321">
        <f t="shared" si="0"/>
        <v>140</v>
      </c>
      <c r="E14" s="320">
        <f t="shared" si="0"/>
        <v>85</v>
      </c>
      <c r="F14" s="321">
        <f t="shared" si="0"/>
        <v>215</v>
      </c>
      <c r="G14" s="320">
        <f t="shared" si="0"/>
        <v>100</v>
      </c>
      <c r="H14" s="321">
        <f t="shared" si="0"/>
        <v>250</v>
      </c>
      <c r="I14" s="320">
        <f t="shared" si="0"/>
        <v>110</v>
      </c>
      <c r="J14" s="321">
        <f t="shared" si="0"/>
        <v>285</v>
      </c>
      <c r="K14" s="320">
        <f t="shared" si="0"/>
        <v>165</v>
      </c>
      <c r="L14" s="321">
        <f t="shared" si="0"/>
        <v>575</v>
      </c>
      <c r="M14" s="240">
        <f t="shared" si="0"/>
        <v>250</v>
      </c>
      <c r="N14" s="241">
        <f t="shared" si="0"/>
        <v>1150</v>
      </c>
      <c r="O14" s="240">
        <f t="shared" si="0"/>
        <v>580</v>
      </c>
      <c r="P14" s="241">
        <f t="shared" si="0"/>
        <v>1725</v>
      </c>
      <c r="Q14" s="320">
        <f t="shared" si="0"/>
        <v>865</v>
      </c>
      <c r="R14" s="321">
        <f t="shared" si="0"/>
        <v>2300</v>
      </c>
      <c r="AG14" s="48"/>
      <c r="AH14" s="48"/>
    </row>
    <row r="15" spans="1:34" ht="36.75" customHeight="1">
      <c r="A15" s="201">
        <v>55</v>
      </c>
      <c r="B15" s="328" t="s">
        <v>325</v>
      </c>
      <c r="C15" s="320">
        <v>25</v>
      </c>
      <c r="D15" s="321">
        <v>70</v>
      </c>
      <c r="E15" s="320">
        <v>45</v>
      </c>
      <c r="F15" s="321">
        <v>105</v>
      </c>
      <c r="G15" s="240">
        <v>55</v>
      </c>
      <c r="H15" s="241">
        <v>125</v>
      </c>
      <c r="I15" s="320">
        <v>60</v>
      </c>
      <c r="J15" s="321">
        <v>140</v>
      </c>
      <c r="K15" s="320">
        <v>90</v>
      </c>
      <c r="L15" s="321">
        <v>285</v>
      </c>
      <c r="M15" s="240">
        <v>135</v>
      </c>
      <c r="N15" s="241">
        <v>575</v>
      </c>
      <c r="O15" s="240">
        <v>290</v>
      </c>
      <c r="P15" s="241">
        <v>865</v>
      </c>
      <c r="Q15" s="320">
        <v>435</v>
      </c>
      <c r="R15" s="321">
        <v>1155</v>
      </c>
      <c r="AG15" s="48"/>
      <c r="AH15" s="48"/>
    </row>
    <row r="16" spans="1:34" ht="21.75" customHeight="1">
      <c r="A16" s="203">
        <v>56</v>
      </c>
      <c r="B16" s="361" t="s">
        <v>40</v>
      </c>
      <c r="C16" s="331">
        <v>40</v>
      </c>
      <c r="D16" s="332">
        <v>85</v>
      </c>
      <c r="E16" s="331">
        <v>70</v>
      </c>
      <c r="F16" s="332">
        <v>130</v>
      </c>
      <c r="G16" s="322">
        <v>80</v>
      </c>
      <c r="H16" s="323">
        <v>150</v>
      </c>
      <c r="I16" s="322">
        <v>95</v>
      </c>
      <c r="J16" s="323">
        <v>170</v>
      </c>
      <c r="K16" s="331">
        <v>140</v>
      </c>
      <c r="L16" s="332">
        <v>345</v>
      </c>
      <c r="M16" s="322">
        <v>205</v>
      </c>
      <c r="N16" s="323">
        <v>695</v>
      </c>
      <c r="O16" s="322">
        <v>350</v>
      </c>
      <c r="P16" s="323">
        <v>1045</v>
      </c>
      <c r="Q16" s="331">
        <v>525</v>
      </c>
      <c r="R16" s="332">
        <v>1390</v>
      </c>
      <c r="AG16" s="48"/>
      <c r="AH16" s="48"/>
    </row>
    <row r="17" spans="1:21" ht="12.75">
      <c r="A17" s="479"/>
      <c r="B17" s="479"/>
      <c r="C17" s="479"/>
      <c r="D17" s="479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79"/>
      <c r="S17" s="424" t="s">
        <v>309</v>
      </c>
      <c r="T17" s="400"/>
      <c r="U17" s="400"/>
    </row>
    <row r="18" spans="1:18" ht="12">
      <c r="A18" s="480"/>
      <c r="B18" s="480"/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</row>
    <row r="19" spans="1:18" ht="12.75">
      <c r="A19" s="466" t="s">
        <v>260</v>
      </c>
      <c r="B19" s="467"/>
      <c r="C19" s="467"/>
      <c r="D19" s="467"/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467"/>
      <c r="Q19" s="467"/>
      <c r="R19" s="468"/>
    </row>
    <row r="20" spans="1:18" ht="12.75">
      <c r="A20" s="417" t="s">
        <v>236</v>
      </c>
      <c r="B20" s="409"/>
      <c r="C20" s="470" t="s">
        <v>247</v>
      </c>
      <c r="D20" s="471"/>
      <c r="E20" s="456" t="s">
        <v>248</v>
      </c>
      <c r="F20" s="469"/>
      <c r="G20" s="456" t="s">
        <v>249</v>
      </c>
      <c r="H20" s="469"/>
      <c r="I20" s="456" t="s">
        <v>250</v>
      </c>
      <c r="J20" s="469"/>
      <c r="K20" s="456" t="s">
        <v>251</v>
      </c>
      <c r="L20" s="457"/>
      <c r="M20" s="458"/>
      <c r="N20" s="459"/>
      <c r="O20" s="456" t="s">
        <v>23</v>
      </c>
      <c r="P20" s="469"/>
      <c r="Q20" s="456" t="s">
        <v>24</v>
      </c>
      <c r="R20" s="462"/>
    </row>
    <row r="21" spans="1:18" ht="12">
      <c r="A21" s="26"/>
      <c r="B21" s="329" t="s">
        <v>43</v>
      </c>
      <c r="C21" s="216" t="s">
        <v>3</v>
      </c>
      <c r="D21" s="217" t="s">
        <v>4</v>
      </c>
      <c r="E21" s="216" t="s">
        <v>3</v>
      </c>
      <c r="F21" s="217" t="s">
        <v>4</v>
      </c>
      <c r="G21" s="216" t="s">
        <v>3</v>
      </c>
      <c r="H21" s="217" t="s">
        <v>4</v>
      </c>
      <c r="I21" s="216" t="s">
        <v>3</v>
      </c>
      <c r="J21" s="217" t="s">
        <v>4</v>
      </c>
      <c r="K21" s="472" t="s">
        <v>286</v>
      </c>
      <c r="L21" s="463"/>
      <c r="M21" s="463" t="s">
        <v>287</v>
      </c>
      <c r="N21" s="464"/>
      <c r="O21" s="216" t="s">
        <v>3</v>
      </c>
      <c r="P21" s="217" t="s">
        <v>4</v>
      </c>
      <c r="Q21" s="216" t="s">
        <v>3</v>
      </c>
      <c r="R21" s="217" t="s">
        <v>4</v>
      </c>
    </row>
    <row r="22" spans="1:18" ht="18.75">
      <c r="A22" s="326">
        <v>50</v>
      </c>
      <c r="B22" s="327" t="s">
        <v>11</v>
      </c>
      <c r="C22" s="216"/>
      <c r="D22" s="217"/>
      <c r="E22" s="216"/>
      <c r="F22" s="237"/>
      <c r="G22" s="236"/>
      <c r="H22" s="237"/>
      <c r="I22" s="236"/>
      <c r="J22" s="344"/>
      <c r="K22" s="481"/>
      <c r="L22" s="446"/>
      <c r="M22" s="461"/>
      <c r="N22" s="487"/>
      <c r="O22" s="344"/>
      <c r="P22" s="344"/>
      <c r="Q22" s="238"/>
      <c r="R22" s="239"/>
    </row>
    <row r="23" spans="1:18" ht="12.75">
      <c r="A23" s="326"/>
      <c r="B23" s="234" t="s">
        <v>12</v>
      </c>
      <c r="C23" s="320">
        <v>1155</v>
      </c>
      <c r="D23" s="321">
        <v>3455</v>
      </c>
      <c r="E23" s="320">
        <v>1730</v>
      </c>
      <c r="F23" s="321">
        <v>4605</v>
      </c>
      <c r="G23" s="320">
        <v>2305</v>
      </c>
      <c r="H23" s="321">
        <v>5755</v>
      </c>
      <c r="I23" s="320">
        <v>2880</v>
      </c>
      <c r="J23" s="315">
        <v>6910</v>
      </c>
      <c r="K23" s="454">
        <f>+I23/5164600</f>
        <v>0.0005576424118034311</v>
      </c>
      <c r="L23" s="483"/>
      <c r="M23" s="450">
        <f>+J23/5164600</f>
        <v>0.001337954536653371</v>
      </c>
      <c r="N23" s="451"/>
      <c r="O23" s="347">
        <f>+M9</f>
        <v>250</v>
      </c>
      <c r="P23" s="347">
        <f>+P9</f>
        <v>1725</v>
      </c>
      <c r="Q23" s="333">
        <f>+O23</f>
        <v>250</v>
      </c>
      <c r="R23" s="337">
        <v>3455</v>
      </c>
    </row>
    <row r="24" spans="1:18" ht="12.75">
      <c r="A24" s="326"/>
      <c r="B24" s="234" t="s">
        <v>13</v>
      </c>
      <c r="C24" s="320">
        <v>1445</v>
      </c>
      <c r="D24" s="321">
        <v>4320</v>
      </c>
      <c r="E24" s="320">
        <v>2165</v>
      </c>
      <c r="F24" s="321">
        <v>5760</v>
      </c>
      <c r="G24" s="320">
        <v>2885</v>
      </c>
      <c r="H24" s="321">
        <v>7200</v>
      </c>
      <c r="I24" s="320">
        <v>3605</v>
      </c>
      <c r="J24" s="315">
        <v>8645</v>
      </c>
      <c r="K24" s="454">
        <f>+I24/5164600</f>
        <v>0.0006980211439414476</v>
      </c>
      <c r="L24" s="483"/>
      <c r="M24" s="450">
        <f>+J24/5164600</f>
        <v>0.001673895364597452</v>
      </c>
      <c r="N24" s="451"/>
      <c r="O24" s="347">
        <f>+M10</f>
        <v>310</v>
      </c>
      <c r="P24" s="347">
        <f>+P10</f>
        <v>2160</v>
      </c>
      <c r="Q24" s="333">
        <f>+O24</f>
        <v>310</v>
      </c>
      <c r="R24" s="337">
        <v>4320</v>
      </c>
    </row>
    <row r="25" spans="1:18" ht="12.75">
      <c r="A25" s="326">
        <v>51</v>
      </c>
      <c r="B25" s="234" t="s">
        <v>38</v>
      </c>
      <c r="C25" s="320">
        <v>595</v>
      </c>
      <c r="D25" s="321">
        <v>1780</v>
      </c>
      <c r="E25" s="320">
        <v>895</v>
      </c>
      <c r="F25" s="321">
        <v>2375</v>
      </c>
      <c r="G25" s="334">
        <v>1190</v>
      </c>
      <c r="H25" s="335">
        <v>2965</v>
      </c>
      <c r="I25" s="334">
        <v>1485</v>
      </c>
      <c r="J25" s="345">
        <v>3560</v>
      </c>
      <c r="K25" s="454">
        <f>+I25/5164600</f>
        <v>0.0002875343685861441</v>
      </c>
      <c r="L25" s="483"/>
      <c r="M25" s="450">
        <f>+J25/5164600</f>
        <v>0.0006893079812570189</v>
      </c>
      <c r="N25" s="451"/>
      <c r="O25" s="347">
        <f>+M11</f>
        <v>75</v>
      </c>
      <c r="P25" s="347">
        <f>+P11</f>
        <v>890</v>
      </c>
      <c r="Q25" s="333">
        <f>+O25</f>
        <v>75</v>
      </c>
      <c r="R25" s="337">
        <v>1780</v>
      </c>
    </row>
    <row r="26" spans="1:18" ht="12.75">
      <c r="A26" s="326">
        <v>52</v>
      </c>
      <c r="B26" s="234" t="s">
        <v>37</v>
      </c>
      <c r="C26" s="240">
        <v>290</v>
      </c>
      <c r="D26" s="241">
        <v>290</v>
      </c>
      <c r="E26" s="240">
        <v>435</v>
      </c>
      <c r="F26" s="241">
        <v>435</v>
      </c>
      <c r="G26" s="240">
        <v>580</v>
      </c>
      <c r="H26" s="241">
        <v>580</v>
      </c>
      <c r="I26" s="240">
        <v>725</v>
      </c>
      <c r="J26" s="222">
        <v>725</v>
      </c>
      <c r="K26" s="454" t="s">
        <v>255</v>
      </c>
      <c r="L26" s="483"/>
      <c r="M26" s="450" t="s">
        <v>255</v>
      </c>
      <c r="N26" s="486"/>
      <c r="O26" s="450" t="s">
        <v>255</v>
      </c>
      <c r="P26" s="483"/>
      <c r="Q26" s="454" t="s">
        <v>255</v>
      </c>
      <c r="R26" s="484"/>
    </row>
    <row r="27" spans="1:18" ht="12.75">
      <c r="A27" s="326">
        <v>53</v>
      </c>
      <c r="B27" s="234" t="s">
        <v>324</v>
      </c>
      <c r="C27" s="240">
        <v>578</v>
      </c>
      <c r="D27" s="241">
        <v>578</v>
      </c>
      <c r="E27" s="240">
        <v>865</v>
      </c>
      <c r="F27" s="241">
        <v>865</v>
      </c>
      <c r="G27" s="240">
        <v>1153</v>
      </c>
      <c r="H27" s="241">
        <v>1153</v>
      </c>
      <c r="I27" s="240">
        <v>1440</v>
      </c>
      <c r="J27" s="222">
        <v>1440</v>
      </c>
      <c r="K27" s="454" t="s">
        <v>255</v>
      </c>
      <c r="L27" s="483"/>
      <c r="M27" s="450" t="s">
        <v>255</v>
      </c>
      <c r="N27" s="484"/>
      <c r="O27" s="450" t="s">
        <v>255</v>
      </c>
      <c r="P27" s="483"/>
      <c r="Q27" s="454" t="s">
        <v>255</v>
      </c>
      <c r="R27" s="484"/>
    </row>
    <row r="28" spans="1:18" ht="12.75">
      <c r="A28" s="326">
        <v>54</v>
      </c>
      <c r="B28" s="234" t="s">
        <v>39</v>
      </c>
      <c r="C28" s="320">
        <f>+C23</f>
        <v>1155</v>
      </c>
      <c r="D28" s="321">
        <f>+D23</f>
        <v>3455</v>
      </c>
      <c r="E28" s="320">
        <f aca="true" t="shared" si="1" ref="E28:J28">+E23</f>
        <v>1730</v>
      </c>
      <c r="F28" s="321">
        <f t="shared" si="1"/>
        <v>4605</v>
      </c>
      <c r="G28" s="320">
        <f t="shared" si="1"/>
        <v>2305</v>
      </c>
      <c r="H28" s="321">
        <f t="shared" si="1"/>
        <v>5755</v>
      </c>
      <c r="I28" s="320">
        <f t="shared" si="1"/>
        <v>2880</v>
      </c>
      <c r="J28" s="315">
        <f t="shared" si="1"/>
        <v>6910</v>
      </c>
      <c r="K28" s="454">
        <f>+I28/5164600</f>
        <v>0.0005576424118034311</v>
      </c>
      <c r="L28" s="483"/>
      <c r="M28" s="450">
        <f>+J28/5164600</f>
        <v>0.001337954536653371</v>
      </c>
      <c r="N28" s="451"/>
      <c r="O28" s="347">
        <f>+M14</f>
        <v>250</v>
      </c>
      <c r="P28" s="347">
        <f>+P14</f>
        <v>1725</v>
      </c>
      <c r="Q28" s="333">
        <f>+O28</f>
        <v>250</v>
      </c>
      <c r="R28" s="337">
        <f>+R23</f>
        <v>3455</v>
      </c>
    </row>
    <row r="29" spans="1:18" ht="34.5" customHeight="1">
      <c r="A29" s="53">
        <v>55</v>
      </c>
      <c r="B29" s="328" t="s">
        <v>325</v>
      </c>
      <c r="C29" s="320">
        <v>580</v>
      </c>
      <c r="D29" s="321">
        <v>1735</v>
      </c>
      <c r="E29" s="320">
        <v>870</v>
      </c>
      <c r="F29" s="321">
        <v>2310</v>
      </c>
      <c r="G29" s="320">
        <v>1160</v>
      </c>
      <c r="H29" s="321">
        <v>2890</v>
      </c>
      <c r="I29" s="320">
        <v>1450</v>
      </c>
      <c r="J29" s="315">
        <v>3470</v>
      </c>
      <c r="K29" s="454">
        <f>+I29/5164600</f>
        <v>0.000280757464276033</v>
      </c>
      <c r="L29" s="483"/>
      <c r="M29" s="450">
        <f>+J29/5164600</f>
        <v>0.0006718816558881617</v>
      </c>
      <c r="N29" s="451"/>
      <c r="O29" s="347">
        <f>+M15</f>
        <v>135</v>
      </c>
      <c r="P29" s="347">
        <f>+P15</f>
        <v>865</v>
      </c>
      <c r="Q29" s="333">
        <f>+O29</f>
        <v>135</v>
      </c>
      <c r="R29" s="337">
        <v>1735</v>
      </c>
    </row>
    <row r="30" spans="1:18" ht="21.75" customHeight="1">
      <c r="A30" s="203">
        <v>56</v>
      </c>
      <c r="B30" s="330" t="s">
        <v>40</v>
      </c>
      <c r="C30" s="331">
        <v>700</v>
      </c>
      <c r="D30" s="332">
        <v>2090</v>
      </c>
      <c r="E30" s="331">
        <v>1050</v>
      </c>
      <c r="F30" s="332">
        <v>2785</v>
      </c>
      <c r="G30" s="331">
        <v>1395</v>
      </c>
      <c r="H30" s="332">
        <v>3485</v>
      </c>
      <c r="I30" s="331">
        <v>1745</v>
      </c>
      <c r="J30" s="346">
        <v>4180</v>
      </c>
      <c r="K30" s="455">
        <f>+I30/5164600</f>
        <v>0.00033787708631839833</v>
      </c>
      <c r="L30" s="485"/>
      <c r="M30" s="452">
        <f>+J30/5164600</f>
        <v>0.000809356000464702</v>
      </c>
      <c r="N30" s="453"/>
      <c r="O30" s="348">
        <v>205</v>
      </c>
      <c r="P30" s="348">
        <v>1045</v>
      </c>
      <c r="Q30" s="336">
        <v>205</v>
      </c>
      <c r="R30" s="338">
        <v>2090</v>
      </c>
    </row>
    <row r="31" spans="1:18" ht="12.75">
      <c r="A31" s="482" t="s">
        <v>41</v>
      </c>
      <c r="B31" s="422"/>
      <c r="C31" s="422"/>
      <c r="D31" s="422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O31" s="422"/>
      <c r="P31" s="422"/>
      <c r="Q31" s="422"/>
      <c r="R31" s="409"/>
    </row>
    <row r="32" spans="1:18" ht="12.75">
      <c r="A32" s="198">
        <v>57</v>
      </c>
      <c r="B32" s="477" t="s">
        <v>42</v>
      </c>
      <c r="C32" s="423"/>
      <c r="D32" s="423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423"/>
      <c r="P32" s="423"/>
      <c r="Q32" s="423"/>
      <c r="R32" s="478"/>
    </row>
    <row r="33" spans="1:18" ht="12.75">
      <c r="A33" s="359"/>
      <c r="B33" s="407" t="s">
        <v>288</v>
      </c>
      <c r="C33" s="407"/>
      <c r="D33" s="407"/>
      <c r="E33" s="407"/>
      <c r="F33" s="407"/>
      <c r="G33" s="407"/>
      <c r="H33" s="407"/>
      <c r="I33" s="407"/>
      <c r="J33" s="407"/>
      <c r="K33" s="407"/>
      <c r="L33" s="407"/>
      <c r="M33" s="407"/>
      <c r="N33" s="407"/>
      <c r="O33" s="422"/>
      <c r="P33" s="422"/>
      <c r="Q33" s="422"/>
      <c r="R33" s="422"/>
    </row>
    <row r="34" spans="1:18" ht="12.75">
      <c r="A34" s="360"/>
      <c r="B34" s="408" t="s">
        <v>291</v>
      </c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25"/>
      <c r="P34" s="425"/>
      <c r="Q34" s="425"/>
      <c r="R34" s="425"/>
    </row>
    <row r="35" spans="6:9" ht="12.75">
      <c r="F35" s="352"/>
      <c r="G35" s="424" t="s">
        <v>309</v>
      </c>
      <c r="H35" s="400"/>
      <c r="I35" s="400"/>
    </row>
  </sheetData>
  <mergeCells count="53">
    <mergeCell ref="C20:D20"/>
    <mergeCell ref="E20:F20"/>
    <mergeCell ref="G20:H20"/>
    <mergeCell ref="I20:J20"/>
    <mergeCell ref="K6:L6"/>
    <mergeCell ref="M6:N6"/>
    <mergeCell ref="O6:P6"/>
    <mergeCell ref="Q6:R6"/>
    <mergeCell ref="M22:N22"/>
    <mergeCell ref="O20:P20"/>
    <mergeCell ref="A1:R1"/>
    <mergeCell ref="A2:R2"/>
    <mergeCell ref="A3:R4"/>
    <mergeCell ref="A5:R5"/>
    <mergeCell ref="C6:D6"/>
    <mergeCell ref="E6:F6"/>
    <mergeCell ref="G6:H6"/>
    <mergeCell ref="I6:J6"/>
    <mergeCell ref="M28:N28"/>
    <mergeCell ref="M29:N29"/>
    <mergeCell ref="M30:N30"/>
    <mergeCell ref="M23:N23"/>
    <mergeCell ref="M24:N24"/>
    <mergeCell ref="M25:N25"/>
    <mergeCell ref="M26:N26"/>
    <mergeCell ref="K23:L23"/>
    <mergeCell ref="K24:L24"/>
    <mergeCell ref="K25:L25"/>
    <mergeCell ref="K26:L26"/>
    <mergeCell ref="K27:L27"/>
    <mergeCell ref="K28:L28"/>
    <mergeCell ref="K29:L29"/>
    <mergeCell ref="K30:L30"/>
    <mergeCell ref="A6:B6"/>
    <mergeCell ref="A20:B20"/>
    <mergeCell ref="O27:P27"/>
    <mergeCell ref="Q27:R27"/>
    <mergeCell ref="O26:P26"/>
    <mergeCell ref="Q26:R26"/>
    <mergeCell ref="M27:N27"/>
    <mergeCell ref="Q20:R20"/>
    <mergeCell ref="K20:N20"/>
    <mergeCell ref="M21:N21"/>
    <mergeCell ref="S17:U17"/>
    <mergeCell ref="G35:I35"/>
    <mergeCell ref="B33:R33"/>
    <mergeCell ref="B34:R34"/>
    <mergeCell ref="B32:R32"/>
    <mergeCell ref="A17:R18"/>
    <mergeCell ref="A19:R19"/>
    <mergeCell ref="K21:L21"/>
    <mergeCell ref="K22:L22"/>
    <mergeCell ref="A31:R31"/>
  </mergeCells>
  <hyperlinks>
    <hyperlink ref="S17" location="Indice!A1" display="Torna all' indice"/>
    <hyperlink ref="G35" location="Indice!A1" display="Torna all' indice"/>
  </hyperlinks>
  <printOptions gridLines="1" horizontalCentered="1" verticalCentered="1"/>
  <pageMargins left="0.4330708661417323" right="0.5511811023622047" top="0.34" bottom="0.984251968503937" header="0.2" footer="0.5118110236220472"/>
  <pageSetup horizontalDpi="600" verticalDpi="600" orientation="landscape" paperSize="9" r:id="rId1"/>
  <headerFooter alignWithMargins="0">
    <oddFooter>&amp;CPagina &amp;P di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K106"/>
  <sheetViews>
    <sheetView workbookViewId="0" topLeftCell="A1">
      <pane ySplit="8" topLeftCell="BM97" activePane="bottomLeft" state="frozen"/>
      <selection pane="topLeft" activeCell="A1" sqref="A1"/>
      <selection pane="bottomLeft" activeCell="H106" sqref="H106:J106"/>
    </sheetView>
  </sheetViews>
  <sheetFormatPr defaultColWidth="9.140625" defaultRowHeight="12.75"/>
  <cols>
    <col min="1" max="1" width="3.28125" style="4" customWidth="1"/>
    <col min="2" max="2" width="42.8515625" style="4" customWidth="1"/>
    <col min="3" max="3" width="3.57421875" style="4" customWidth="1"/>
    <col min="4" max="6" width="5.140625" style="4" customWidth="1"/>
    <col min="7" max="8" width="6.00390625" style="4" customWidth="1"/>
    <col min="9" max="11" width="6.8515625" style="4" customWidth="1"/>
    <col min="12" max="14" width="8.140625" style="4" customWidth="1"/>
    <col min="15" max="15" width="5.8515625" style="4" customWidth="1"/>
    <col min="16" max="24" width="5.7109375" style="4" customWidth="1"/>
    <col min="25" max="25" width="8.00390625" style="4" customWidth="1"/>
    <col min="26" max="26" width="8.57421875" style="4" customWidth="1"/>
    <col min="27" max="30" width="5.7109375" style="4" customWidth="1"/>
    <col min="31" max="16384" width="9.140625" style="4" customWidth="1"/>
  </cols>
  <sheetData>
    <row r="1" spans="1:15" ht="12.75">
      <c r="A1" s="432" t="s">
        <v>80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</row>
    <row r="2" spans="1:28" ht="12">
      <c r="A2" s="448" t="s">
        <v>256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6"/>
      <c r="AB2" s="6"/>
    </row>
    <row r="3" spans="1:28" ht="12.75">
      <c r="A3" s="440" t="s">
        <v>143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6"/>
      <c r="AB3" s="6"/>
    </row>
    <row r="4" spans="1:28" ht="12.75">
      <c r="A4" s="503" t="s">
        <v>81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33"/>
      <c r="Q4" s="34"/>
      <c r="R4" s="34"/>
      <c r="S4" s="34"/>
      <c r="T4" s="26"/>
      <c r="U4" s="26"/>
      <c r="V4" s="26"/>
      <c r="W4" s="26"/>
      <c r="X4" s="26"/>
      <c r="Y4" s="26"/>
      <c r="Z4" s="26"/>
      <c r="AA4" s="6"/>
      <c r="AB4" s="6"/>
    </row>
    <row r="5" spans="1:28" ht="13.5" thickBot="1">
      <c r="A5" s="476"/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4" t="s">
        <v>309</v>
      </c>
      <c r="Q5" s="400"/>
      <c r="R5" s="400"/>
      <c r="S5" s="37"/>
      <c r="T5" s="38"/>
      <c r="U5" s="26"/>
      <c r="V5" s="26"/>
      <c r="W5" s="26"/>
      <c r="X5" s="26"/>
      <c r="Y5" s="26"/>
      <c r="Z5" s="26"/>
      <c r="AA5" s="6"/>
      <c r="AB5" s="6"/>
    </row>
    <row r="6" spans="1:37" ht="12.75">
      <c r="A6" s="476"/>
      <c r="B6" s="490"/>
      <c r="C6" s="180"/>
      <c r="D6" s="29"/>
      <c r="E6" s="31"/>
      <c r="F6" s="31"/>
      <c r="G6" s="267"/>
      <c r="H6" s="496" t="s">
        <v>219</v>
      </c>
      <c r="I6" s="497"/>
      <c r="J6" s="29"/>
      <c r="K6" s="30"/>
      <c r="L6" s="30"/>
      <c r="M6" s="30"/>
      <c r="N6" s="30"/>
      <c r="O6" s="184"/>
      <c r="P6" s="45"/>
      <c r="Q6" s="54"/>
      <c r="R6" s="45"/>
      <c r="S6" s="54"/>
      <c r="T6" s="45"/>
      <c r="U6" s="54"/>
      <c r="V6" s="45"/>
      <c r="W6" s="54"/>
      <c r="X6" s="45"/>
      <c r="Y6" s="55"/>
      <c r="Z6" s="45"/>
      <c r="AA6" s="55"/>
      <c r="AB6" s="45"/>
      <c r="AC6" s="55"/>
      <c r="AD6" s="45"/>
      <c r="AE6" s="58"/>
      <c r="AF6" s="58"/>
      <c r="AG6" s="58"/>
      <c r="AH6" s="58"/>
      <c r="AI6" s="58"/>
      <c r="AJ6" s="58"/>
      <c r="AK6" s="58"/>
    </row>
    <row r="7" spans="1:30" ht="13.5" thickBot="1">
      <c r="A7" s="491" t="s">
        <v>220</v>
      </c>
      <c r="B7" s="490"/>
      <c r="C7" s="183">
        <v>600</v>
      </c>
      <c r="D7" s="181">
        <v>1600</v>
      </c>
      <c r="E7" s="182">
        <v>2600</v>
      </c>
      <c r="F7" s="182">
        <v>5200</v>
      </c>
      <c r="G7" s="268">
        <v>25900</v>
      </c>
      <c r="H7" s="269">
        <v>51700</v>
      </c>
      <c r="I7" s="270">
        <v>103300</v>
      </c>
      <c r="J7" s="181">
        <v>258300</v>
      </c>
      <c r="K7" s="183">
        <v>516500</v>
      </c>
      <c r="L7" s="183">
        <v>1549400</v>
      </c>
      <c r="M7" s="183">
        <v>2582300</v>
      </c>
      <c r="N7" s="183">
        <v>5164600</v>
      </c>
      <c r="O7" s="185" t="s">
        <v>6</v>
      </c>
      <c r="P7" s="45"/>
      <c r="Q7" s="352"/>
      <c r="R7" s="45"/>
      <c r="S7" s="54"/>
      <c r="T7" s="45"/>
      <c r="U7" s="54"/>
      <c r="V7" s="45"/>
      <c r="W7" s="54"/>
      <c r="X7" s="45"/>
      <c r="Y7" s="55"/>
      <c r="Z7" s="45"/>
      <c r="AA7" s="55"/>
      <c r="AB7" s="45"/>
      <c r="AC7" s="55"/>
      <c r="AD7" s="45"/>
    </row>
    <row r="8" spans="1:30" ht="12.75">
      <c r="A8" s="492" t="s">
        <v>43</v>
      </c>
      <c r="B8" s="425"/>
      <c r="C8" s="416"/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</row>
    <row r="9" spans="1:31" ht="12">
      <c r="A9" s="53">
        <v>1</v>
      </c>
      <c r="B9" s="206" t="s">
        <v>222</v>
      </c>
      <c r="C9" s="186">
        <v>23</v>
      </c>
      <c r="D9" s="186">
        <v>39</v>
      </c>
      <c r="E9" s="186">
        <v>45</v>
      </c>
      <c r="F9" s="186">
        <v>52</v>
      </c>
      <c r="G9" s="186">
        <v>65</v>
      </c>
      <c r="H9" s="186">
        <v>77</v>
      </c>
      <c r="I9" s="186">
        <v>103</v>
      </c>
      <c r="J9" s="186">
        <v>129</v>
      </c>
      <c r="K9" s="186">
        <v>142</v>
      </c>
      <c r="L9" s="186">
        <v>168</v>
      </c>
      <c r="M9" s="186">
        <v>194</v>
      </c>
      <c r="N9" s="186">
        <v>207</v>
      </c>
      <c r="O9" s="186">
        <v>220</v>
      </c>
      <c r="P9" s="25"/>
      <c r="Q9" s="25"/>
      <c r="R9" s="25"/>
      <c r="S9" s="25"/>
      <c r="T9" s="19"/>
      <c r="U9" s="19"/>
      <c r="V9" s="19"/>
      <c r="W9" s="19"/>
      <c r="X9" s="19"/>
      <c r="Y9" s="19"/>
      <c r="Z9" s="19"/>
      <c r="AA9" s="8"/>
      <c r="AB9" s="8"/>
      <c r="AC9" s="6"/>
      <c r="AD9" s="6"/>
      <c r="AE9" s="6"/>
    </row>
    <row r="10" spans="1:32" ht="12.75">
      <c r="A10" s="53">
        <f>+A9+1</f>
        <v>2</v>
      </c>
      <c r="B10" s="207" t="s">
        <v>144</v>
      </c>
      <c r="C10" s="186">
        <v>6</v>
      </c>
      <c r="D10" s="186">
        <v>10</v>
      </c>
      <c r="E10" s="186">
        <v>11</v>
      </c>
      <c r="F10" s="186">
        <v>13</v>
      </c>
      <c r="G10" s="186">
        <v>16</v>
      </c>
      <c r="H10" s="186">
        <v>19</v>
      </c>
      <c r="I10" s="186">
        <v>26</v>
      </c>
      <c r="J10" s="186">
        <v>32</v>
      </c>
      <c r="K10" s="186">
        <v>35</v>
      </c>
      <c r="L10" s="186">
        <v>42</v>
      </c>
      <c r="M10" s="186">
        <v>48</v>
      </c>
      <c r="N10" s="186">
        <v>52</v>
      </c>
      <c r="O10" s="186">
        <v>55</v>
      </c>
      <c r="P10" s="98"/>
      <c r="Q10" s="98"/>
      <c r="R10" s="98"/>
      <c r="S10" s="98"/>
      <c r="T10" s="98"/>
      <c r="U10" s="98"/>
      <c r="V10" s="98"/>
      <c r="W10" s="98"/>
      <c r="X10" s="98"/>
      <c r="Y10" s="99"/>
      <c r="Z10" s="99"/>
      <c r="AA10" s="100"/>
      <c r="AB10" s="101"/>
      <c r="AC10" s="102"/>
      <c r="AD10" s="102"/>
      <c r="AE10" s="34"/>
      <c r="AF10" s="48"/>
    </row>
    <row r="11" spans="1:32" ht="22.5">
      <c r="A11" s="53">
        <f aca="true" t="shared" si="0" ref="A11:A77">+A10+1</f>
        <v>3</v>
      </c>
      <c r="B11" s="207" t="s">
        <v>145</v>
      </c>
      <c r="C11" s="186">
        <v>23</v>
      </c>
      <c r="D11" s="186">
        <v>39</v>
      </c>
      <c r="E11" s="186">
        <v>45</v>
      </c>
      <c r="F11" s="186">
        <v>52</v>
      </c>
      <c r="G11" s="186">
        <v>65</v>
      </c>
      <c r="H11" s="186">
        <v>77</v>
      </c>
      <c r="I11" s="186">
        <v>103</v>
      </c>
      <c r="J11" s="186">
        <v>129</v>
      </c>
      <c r="K11" s="186">
        <v>142</v>
      </c>
      <c r="L11" s="186">
        <v>168</v>
      </c>
      <c r="M11" s="186">
        <v>194</v>
      </c>
      <c r="N11" s="186">
        <v>207</v>
      </c>
      <c r="O11" s="186">
        <v>220</v>
      </c>
      <c r="P11" s="98"/>
      <c r="Q11" s="98"/>
      <c r="R11" s="98"/>
      <c r="S11" s="98"/>
      <c r="T11" s="98"/>
      <c r="U11" s="98"/>
      <c r="V11" s="98"/>
      <c r="W11" s="98"/>
      <c r="X11" s="98"/>
      <c r="Y11" s="99"/>
      <c r="Z11" s="99"/>
      <c r="AA11" s="100"/>
      <c r="AB11" s="102"/>
      <c r="AC11" s="102"/>
      <c r="AD11" s="102"/>
      <c r="AE11" s="34"/>
      <c r="AF11" s="48"/>
    </row>
    <row r="12" spans="1:32" ht="12.75">
      <c r="A12" s="53">
        <f t="shared" si="0"/>
        <v>4</v>
      </c>
      <c r="B12" s="207" t="s">
        <v>146</v>
      </c>
      <c r="C12" s="186">
        <v>6</v>
      </c>
      <c r="D12" s="186">
        <v>10</v>
      </c>
      <c r="E12" s="186">
        <v>11</v>
      </c>
      <c r="F12" s="186">
        <v>13</v>
      </c>
      <c r="G12" s="186">
        <v>16</v>
      </c>
      <c r="H12" s="186">
        <v>19</v>
      </c>
      <c r="I12" s="186">
        <v>26</v>
      </c>
      <c r="J12" s="186">
        <v>32</v>
      </c>
      <c r="K12" s="186">
        <v>35</v>
      </c>
      <c r="L12" s="186">
        <v>42</v>
      </c>
      <c r="M12" s="186">
        <v>48</v>
      </c>
      <c r="N12" s="350">
        <v>52</v>
      </c>
      <c r="O12" s="186">
        <v>55</v>
      </c>
      <c r="P12" s="98"/>
      <c r="Q12" s="98"/>
      <c r="R12" s="98"/>
      <c r="S12" s="98"/>
      <c r="T12" s="98"/>
      <c r="U12" s="103"/>
      <c r="V12" s="103"/>
      <c r="W12" s="103"/>
      <c r="X12" s="103"/>
      <c r="Y12" s="99"/>
      <c r="Z12" s="99"/>
      <c r="AA12" s="100"/>
      <c r="AB12" s="102"/>
      <c r="AC12" s="102"/>
      <c r="AD12" s="102"/>
      <c r="AE12" s="34"/>
      <c r="AF12" s="48"/>
    </row>
    <row r="13" spans="1:32" ht="12.75">
      <c r="A13" s="53">
        <f t="shared" si="0"/>
        <v>5</v>
      </c>
      <c r="B13" s="207" t="s">
        <v>147</v>
      </c>
      <c r="C13" s="186">
        <v>6</v>
      </c>
      <c r="D13" s="186">
        <v>10</v>
      </c>
      <c r="E13" s="186">
        <v>11</v>
      </c>
      <c r="F13" s="186">
        <v>13</v>
      </c>
      <c r="G13" s="186">
        <v>16</v>
      </c>
      <c r="H13" s="186">
        <v>19</v>
      </c>
      <c r="I13" s="186">
        <v>26</v>
      </c>
      <c r="J13" s="186">
        <v>32</v>
      </c>
      <c r="K13" s="186">
        <v>35</v>
      </c>
      <c r="L13" s="186">
        <v>42</v>
      </c>
      <c r="M13" s="186">
        <v>48</v>
      </c>
      <c r="N13" s="350">
        <v>52</v>
      </c>
      <c r="O13" s="186">
        <v>55</v>
      </c>
      <c r="P13" s="60"/>
      <c r="Q13" s="60"/>
      <c r="R13" s="60"/>
      <c r="S13" s="60"/>
      <c r="T13" s="60"/>
      <c r="U13" s="60"/>
      <c r="V13" s="60"/>
      <c r="W13" s="60"/>
      <c r="X13" s="61"/>
      <c r="Y13" s="104"/>
      <c r="Z13" s="104"/>
      <c r="AA13" s="104"/>
      <c r="AB13" s="102"/>
      <c r="AC13" s="102"/>
      <c r="AD13" s="102"/>
      <c r="AE13" s="34"/>
      <c r="AF13" s="48"/>
    </row>
    <row r="14" spans="1:32" ht="12.75">
      <c r="A14" s="53">
        <f t="shared" si="0"/>
        <v>6</v>
      </c>
      <c r="B14" s="207" t="s">
        <v>148</v>
      </c>
      <c r="C14" s="186">
        <v>6</v>
      </c>
      <c r="D14" s="186">
        <v>10</v>
      </c>
      <c r="E14" s="186">
        <v>11</v>
      </c>
      <c r="F14" s="186">
        <v>13</v>
      </c>
      <c r="G14" s="186">
        <v>16</v>
      </c>
      <c r="H14" s="186">
        <v>19</v>
      </c>
      <c r="I14" s="186">
        <v>26</v>
      </c>
      <c r="J14" s="186">
        <v>32</v>
      </c>
      <c r="K14" s="186">
        <v>35</v>
      </c>
      <c r="L14" s="186">
        <v>42</v>
      </c>
      <c r="M14" s="186">
        <v>48</v>
      </c>
      <c r="N14" s="350">
        <v>52</v>
      </c>
      <c r="O14" s="186">
        <v>55</v>
      </c>
      <c r="P14" s="60"/>
      <c r="Q14" s="60"/>
      <c r="R14" s="60"/>
      <c r="S14" s="60"/>
      <c r="T14" s="60"/>
      <c r="U14" s="60"/>
      <c r="V14" s="60"/>
      <c r="W14" s="60"/>
      <c r="X14" s="61"/>
      <c r="Y14" s="105"/>
      <c r="Z14" s="105"/>
      <c r="AA14" s="105"/>
      <c r="AB14" s="102"/>
      <c r="AC14" s="102"/>
      <c r="AD14" s="102"/>
      <c r="AE14" s="34"/>
      <c r="AF14" s="48"/>
    </row>
    <row r="15" spans="1:32" ht="12.75">
      <c r="A15" s="53">
        <f t="shared" si="0"/>
        <v>7</v>
      </c>
      <c r="B15" s="207" t="s">
        <v>149</v>
      </c>
      <c r="C15" s="186">
        <v>6</v>
      </c>
      <c r="D15" s="186">
        <v>10</v>
      </c>
      <c r="E15" s="186">
        <v>11</v>
      </c>
      <c r="F15" s="186">
        <v>13</v>
      </c>
      <c r="G15" s="186">
        <v>16</v>
      </c>
      <c r="H15" s="186">
        <v>19</v>
      </c>
      <c r="I15" s="186">
        <v>26</v>
      </c>
      <c r="J15" s="186">
        <v>32</v>
      </c>
      <c r="K15" s="186">
        <v>35</v>
      </c>
      <c r="L15" s="186">
        <v>42</v>
      </c>
      <c r="M15" s="186">
        <v>48</v>
      </c>
      <c r="N15" s="350">
        <v>52</v>
      </c>
      <c r="O15" s="186">
        <v>55</v>
      </c>
      <c r="P15" s="98"/>
      <c r="Q15" s="98"/>
      <c r="R15" s="98"/>
      <c r="S15" s="98"/>
      <c r="T15" s="98"/>
      <c r="U15" s="98"/>
      <c r="V15" s="98"/>
      <c r="W15" s="98"/>
      <c r="X15" s="98"/>
      <c r="Y15" s="99"/>
      <c r="Z15" s="99"/>
      <c r="AA15" s="100"/>
      <c r="AB15" s="102"/>
      <c r="AC15" s="102"/>
      <c r="AD15" s="102"/>
      <c r="AE15" s="34"/>
      <c r="AF15" s="48"/>
    </row>
    <row r="16" spans="1:32" ht="12.75">
      <c r="A16" s="53">
        <f t="shared" si="0"/>
        <v>8</v>
      </c>
      <c r="B16" s="207" t="s">
        <v>150</v>
      </c>
      <c r="C16" s="186">
        <v>6</v>
      </c>
      <c r="D16" s="186">
        <v>10</v>
      </c>
      <c r="E16" s="186">
        <v>11</v>
      </c>
      <c r="F16" s="186">
        <v>13</v>
      </c>
      <c r="G16" s="186">
        <v>16</v>
      </c>
      <c r="H16" s="186">
        <v>19</v>
      </c>
      <c r="I16" s="186">
        <v>26</v>
      </c>
      <c r="J16" s="186">
        <v>32</v>
      </c>
      <c r="K16" s="186">
        <v>35</v>
      </c>
      <c r="L16" s="186">
        <v>42</v>
      </c>
      <c r="M16" s="186">
        <v>48</v>
      </c>
      <c r="N16" s="350">
        <v>52</v>
      </c>
      <c r="O16" s="186">
        <v>55</v>
      </c>
      <c r="P16" s="98"/>
      <c r="Q16" s="98"/>
      <c r="R16" s="98"/>
      <c r="S16" s="98"/>
      <c r="T16" s="98"/>
      <c r="U16" s="98"/>
      <c r="V16" s="98"/>
      <c r="W16" s="98"/>
      <c r="X16" s="98"/>
      <c r="Y16" s="99"/>
      <c r="Z16" s="99"/>
      <c r="AA16" s="100"/>
      <c r="AB16" s="102"/>
      <c r="AC16" s="102"/>
      <c r="AD16" s="102"/>
      <c r="AE16" s="34"/>
      <c r="AF16" s="48"/>
    </row>
    <row r="17" spans="1:32" ht="12.75">
      <c r="A17" s="53">
        <f t="shared" si="0"/>
        <v>9</v>
      </c>
      <c r="B17" s="207" t="s">
        <v>151</v>
      </c>
      <c r="C17" s="186">
        <v>6</v>
      </c>
      <c r="D17" s="186">
        <v>10</v>
      </c>
      <c r="E17" s="186">
        <v>11</v>
      </c>
      <c r="F17" s="186">
        <v>13</v>
      </c>
      <c r="G17" s="186">
        <v>16</v>
      </c>
      <c r="H17" s="186">
        <v>19</v>
      </c>
      <c r="I17" s="186">
        <v>26</v>
      </c>
      <c r="J17" s="186">
        <v>32</v>
      </c>
      <c r="K17" s="186">
        <v>35</v>
      </c>
      <c r="L17" s="186">
        <v>42</v>
      </c>
      <c r="M17" s="186">
        <v>48</v>
      </c>
      <c r="N17" s="350">
        <v>52</v>
      </c>
      <c r="O17" s="186">
        <v>55</v>
      </c>
      <c r="P17" s="98"/>
      <c r="Q17" s="98"/>
      <c r="R17" s="98"/>
      <c r="S17" s="98"/>
      <c r="T17" s="98"/>
      <c r="U17" s="98"/>
      <c r="V17" s="98"/>
      <c r="W17" s="98"/>
      <c r="X17" s="98"/>
      <c r="Y17" s="99"/>
      <c r="Z17" s="99"/>
      <c r="AA17" s="100"/>
      <c r="AB17" s="102"/>
      <c r="AC17" s="102"/>
      <c r="AD17" s="102"/>
      <c r="AE17" s="34"/>
      <c r="AF17" s="48"/>
    </row>
    <row r="18" spans="1:31" ht="12" customHeight="1">
      <c r="A18" s="53">
        <f t="shared" si="0"/>
        <v>10</v>
      </c>
      <c r="B18" s="106" t="s">
        <v>152</v>
      </c>
      <c r="C18" s="186">
        <v>6</v>
      </c>
      <c r="D18" s="186">
        <v>10</v>
      </c>
      <c r="E18" s="186">
        <v>11</v>
      </c>
      <c r="F18" s="186">
        <v>13</v>
      </c>
      <c r="G18" s="186">
        <v>16</v>
      </c>
      <c r="H18" s="186">
        <v>19</v>
      </c>
      <c r="I18" s="186">
        <v>26</v>
      </c>
      <c r="J18" s="186">
        <v>32</v>
      </c>
      <c r="K18" s="186">
        <v>35</v>
      </c>
      <c r="L18" s="186">
        <v>42</v>
      </c>
      <c r="M18" s="186">
        <v>48</v>
      </c>
      <c r="N18" s="350">
        <v>52</v>
      </c>
      <c r="O18" s="186">
        <v>55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33.75">
      <c r="A19" s="53">
        <f t="shared" si="0"/>
        <v>11</v>
      </c>
      <c r="B19" s="208" t="s">
        <v>153</v>
      </c>
      <c r="C19" s="186">
        <v>11</v>
      </c>
      <c r="D19" s="186">
        <v>19</v>
      </c>
      <c r="E19" s="186">
        <v>23</v>
      </c>
      <c r="F19" s="186">
        <v>26</v>
      </c>
      <c r="G19" s="186">
        <v>32</v>
      </c>
      <c r="H19" s="186">
        <v>39</v>
      </c>
      <c r="I19" s="186">
        <v>52</v>
      </c>
      <c r="J19" s="186">
        <v>65</v>
      </c>
      <c r="K19" s="186">
        <v>71</v>
      </c>
      <c r="L19" s="186">
        <v>84</v>
      </c>
      <c r="M19" s="186">
        <v>97</v>
      </c>
      <c r="N19" s="186">
        <v>103</v>
      </c>
      <c r="O19" s="186">
        <v>110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22.5">
      <c r="A20" s="53">
        <f t="shared" si="0"/>
        <v>12</v>
      </c>
      <c r="B20" s="207" t="s">
        <v>154</v>
      </c>
      <c r="C20" s="186">
        <v>11</v>
      </c>
      <c r="D20" s="186">
        <v>19</v>
      </c>
      <c r="E20" s="186">
        <v>23</v>
      </c>
      <c r="F20" s="186">
        <v>26</v>
      </c>
      <c r="G20" s="186">
        <v>32</v>
      </c>
      <c r="H20" s="186">
        <v>39</v>
      </c>
      <c r="I20" s="186">
        <v>52</v>
      </c>
      <c r="J20" s="186">
        <v>65</v>
      </c>
      <c r="K20" s="186">
        <v>71</v>
      </c>
      <c r="L20" s="186">
        <v>84</v>
      </c>
      <c r="M20" s="186">
        <v>97</v>
      </c>
      <c r="N20" s="186">
        <v>103</v>
      </c>
      <c r="O20" s="186">
        <v>110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15" ht="22.5">
      <c r="A21" s="53">
        <f t="shared" si="0"/>
        <v>13</v>
      </c>
      <c r="B21" s="207" t="s">
        <v>155</v>
      </c>
      <c r="C21" s="186">
        <v>23</v>
      </c>
      <c r="D21" s="186">
        <v>39</v>
      </c>
      <c r="E21" s="186">
        <v>45</v>
      </c>
      <c r="F21" s="186">
        <v>52</v>
      </c>
      <c r="G21" s="186">
        <v>65</v>
      </c>
      <c r="H21" s="186">
        <v>77</v>
      </c>
      <c r="I21" s="186">
        <v>103</v>
      </c>
      <c r="J21" s="186">
        <v>129</v>
      </c>
      <c r="K21" s="186">
        <v>142</v>
      </c>
      <c r="L21" s="186">
        <v>168</v>
      </c>
      <c r="M21" s="186">
        <v>194</v>
      </c>
      <c r="N21" s="186">
        <v>207</v>
      </c>
      <c r="O21" s="186">
        <v>220</v>
      </c>
    </row>
    <row r="22" spans="1:15" ht="22.5">
      <c r="A22" s="53">
        <f t="shared" si="0"/>
        <v>14</v>
      </c>
      <c r="B22" s="209" t="s">
        <v>156</v>
      </c>
      <c r="C22" s="186">
        <v>11</v>
      </c>
      <c r="D22" s="186">
        <v>19</v>
      </c>
      <c r="E22" s="186">
        <v>23</v>
      </c>
      <c r="F22" s="186">
        <v>26</v>
      </c>
      <c r="G22" s="186">
        <v>32</v>
      </c>
      <c r="H22" s="186">
        <v>39</v>
      </c>
      <c r="I22" s="186">
        <v>52</v>
      </c>
      <c r="J22" s="186">
        <v>65</v>
      </c>
      <c r="K22" s="186">
        <v>71</v>
      </c>
      <c r="L22" s="186">
        <v>84</v>
      </c>
      <c r="M22" s="186">
        <v>97</v>
      </c>
      <c r="N22" s="186">
        <v>103</v>
      </c>
      <c r="O22" s="186">
        <v>110</v>
      </c>
    </row>
    <row r="23" spans="1:15" ht="22.5">
      <c r="A23" s="53">
        <f t="shared" si="0"/>
        <v>15</v>
      </c>
      <c r="B23" s="209" t="s">
        <v>223</v>
      </c>
      <c r="C23" s="186">
        <v>6</v>
      </c>
      <c r="D23" s="186">
        <v>10</v>
      </c>
      <c r="E23" s="186">
        <v>11</v>
      </c>
      <c r="F23" s="186">
        <v>13</v>
      </c>
      <c r="G23" s="186">
        <v>16</v>
      </c>
      <c r="H23" s="186">
        <v>19</v>
      </c>
      <c r="I23" s="186">
        <v>26</v>
      </c>
      <c r="J23" s="186">
        <v>32</v>
      </c>
      <c r="K23" s="186">
        <v>35</v>
      </c>
      <c r="L23" s="186">
        <v>42</v>
      </c>
      <c r="M23" s="186">
        <v>48</v>
      </c>
      <c r="N23" s="186">
        <v>52</v>
      </c>
      <c r="O23" s="186">
        <v>55</v>
      </c>
    </row>
    <row r="24" spans="1:15" ht="22.5">
      <c r="A24" s="53">
        <f t="shared" si="0"/>
        <v>16</v>
      </c>
      <c r="B24" s="209" t="s">
        <v>157</v>
      </c>
      <c r="C24" s="186">
        <v>11</v>
      </c>
      <c r="D24" s="186">
        <v>19</v>
      </c>
      <c r="E24" s="186">
        <v>23</v>
      </c>
      <c r="F24" s="186">
        <v>26</v>
      </c>
      <c r="G24" s="186">
        <v>32</v>
      </c>
      <c r="H24" s="186">
        <v>39</v>
      </c>
      <c r="I24" s="186">
        <v>52</v>
      </c>
      <c r="J24" s="186">
        <v>65</v>
      </c>
      <c r="K24" s="186">
        <v>71</v>
      </c>
      <c r="L24" s="186">
        <v>84</v>
      </c>
      <c r="M24" s="186">
        <v>97</v>
      </c>
      <c r="N24" s="186">
        <v>103</v>
      </c>
      <c r="O24" s="186">
        <v>110</v>
      </c>
    </row>
    <row r="25" spans="1:15" ht="22.5">
      <c r="A25" s="53">
        <f t="shared" si="0"/>
        <v>17</v>
      </c>
      <c r="B25" s="209" t="s">
        <v>158</v>
      </c>
      <c r="C25" s="186">
        <v>6</v>
      </c>
      <c r="D25" s="186">
        <v>10</v>
      </c>
      <c r="E25" s="186">
        <v>11</v>
      </c>
      <c r="F25" s="186">
        <v>13</v>
      </c>
      <c r="G25" s="186">
        <v>16</v>
      </c>
      <c r="H25" s="186">
        <v>19</v>
      </c>
      <c r="I25" s="186">
        <v>26</v>
      </c>
      <c r="J25" s="186">
        <v>32</v>
      </c>
      <c r="K25" s="186">
        <v>35</v>
      </c>
      <c r="L25" s="186">
        <v>42</v>
      </c>
      <c r="M25" s="186">
        <v>48</v>
      </c>
      <c r="N25" s="186">
        <v>52</v>
      </c>
      <c r="O25" s="186">
        <v>55</v>
      </c>
    </row>
    <row r="26" spans="1:15" ht="22.5">
      <c r="A26" s="53">
        <f t="shared" si="0"/>
        <v>18</v>
      </c>
      <c r="B26" s="209" t="s">
        <v>159</v>
      </c>
      <c r="C26" s="186">
        <v>6</v>
      </c>
      <c r="D26" s="186">
        <v>10</v>
      </c>
      <c r="E26" s="186">
        <v>11</v>
      </c>
      <c r="F26" s="186">
        <v>13</v>
      </c>
      <c r="G26" s="186">
        <v>16</v>
      </c>
      <c r="H26" s="186">
        <v>19</v>
      </c>
      <c r="I26" s="186">
        <v>26</v>
      </c>
      <c r="J26" s="186">
        <v>32</v>
      </c>
      <c r="K26" s="186">
        <v>35</v>
      </c>
      <c r="L26" s="186">
        <v>42</v>
      </c>
      <c r="M26" s="186">
        <v>48</v>
      </c>
      <c r="N26" s="186">
        <v>52</v>
      </c>
      <c r="O26" s="186">
        <v>55</v>
      </c>
    </row>
    <row r="27" spans="1:15" ht="56.25">
      <c r="A27" s="53">
        <f t="shared" si="0"/>
        <v>19</v>
      </c>
      <c r="B27" s="209" t="s">
        <v>160</v>
      </c>
      <c r="C27" s="186">
        <v>11</v>
      </c>
      <c r="D27" s="186">
        <v>19</v>
      </c>
      <c r="E27" s="186">
        <v>23</v>
      </c>
      <c r="F27" s="186">
        <v>26</v>
      </c>
      <c r="G27" s="186">
        <v>32</v>
      </c>
      <c r="H27" s="186">
        <v>39</v>
      </c>
      <c r="I27" s="186">
        <v>52</v>
      </c>
      <c r="J27" s="186">
        <v>65</v>
      </c>
      <c r="K27" s="186">
        <v>71</v>
      </c>
      <c r="L27" s="186">
        <v>84</v>
      </c>
      <c r="M27" s="186">
        <v>97</v>
      </c>
      <c r="N27" s="186">
        <v>103</v>
      </c>
      <c r="O27" s="186">
        <v>110</v>
      </c>
    </row>
    <row r="28" spans="1:15" ht="22.5">
      <c r="A28" s="53">
        <f t="shared" si="0"/>
        <v>20</v>
      </c>
      <c r="B28" s="209" t="s">
        <v>161</v>
      </c>
      <c r="C28" s="186">
        <v>11</v>
      </c>
      <c r="D28" s="186">
        <v>19</v>
      </c>
      <c r="E28" s="186">
        <v>23</v>
      </c>
      <c r="F28" s="186">
        <v>26</v>
      </c>
      <c r="G28" s="186">
        <v>32</v>
      </c>
      <c r="H28" s="186">
        <v>39</v>
      </c>
      <c r="I28" s="186">
        <v>52</v>
      </c>
      <c r="J28" s="186">
        <v>65</v>
      </c>
      <c r="K28" s="186">
        <v>71</v>
      </c>
      <c r="L28" s="186">
        <v>84</v>
      </c>
      <c r="M28" s="186">
        <v>97</v>
      </c>
      <c r="N28" s="186">
        <v>103</v>
      </c>
      <c r="O28" s="186">
        <v>110</v>
      </c>
    </row>
    <row r="29" spans="1:15" ht="12">
      <c r="A29" s="53">
        <f t="shared" si="0"/>
        <v>21</v>
      </c>
      <c r="B29" s="209" t="s">
        <v>162</v>
      </c>
      <c r="C29" s="186">
        <v>23</v>
      </c>
      <c r="D29" s="186">
        <v>39</v>
      </c>
      <c r="E29" s="186">
        <v>45</v>
      </c>
      <c r="F29" s="186">
        <v>52</v>
      </c>
      <c r="G29" s="186">
        <v>65</v>
      </c>
      <c r="H29" s="186">
        <v>77</v>
      </c>
      <c r="I29" s="186">
        <v>103</v>
      </c>
      <c r="J29" s="186">
        <v>129</v>
      </c>
      <c r="K29" s="186">
        <v>142</v>
      </c>
      <c r="L29" s="186">
        <v>168</v>
      </c>
      <c r="M29" s="186">
        <v>194</v>
      </c>
      <c r="N29" s="186">
        <v>207</v>
      </c>
      <c r="O29" s="186">
        <v>220</v>
      </c>
    </row>
    <row r="30" spans="1:15" ht="22.5">
      <c r="A30" s="53">
        <f t="shared" si="0"/>
        <v>22</v>
      </c>
      <c r="B30" s="209" t="s">
        <v>163</v>
      </c>
      <c r="C30" s="186">
        <v>23</v>
      </c>
      <c r="D30" s="186">
        <v>39</v>
      </c>
      <c r="E30" s="186">
        <v>45</v>
      </c>
      <c r="F30" s="186">
        <v>52</v>
      </c>
      <c r="G30" s="186">
        <v>65</v>
      </c>
      <c r="H30" s="186">
        <v>77</v>
      </c>
      <c r="I30" s="186">
        <v>103</v>
      </c>
      <c r="J30" s="186">
        <v>129</v>
      </c>
      <c r="K30" s="186">
        <v>142</v>
      </c>
      <c r="L30" s="186">
        <v>168</v>
      </c>
      <c r="M30" s="186">
        <v>194</v>
      </c>
      <c r="N30" s="186">
        <v>207</v>
      </c>
      <c r="O30" s="186">
        <v>220</v>
      </c>
    </row>
    <row r="31" spans="1:15" ht="12">
      <c r="A31" s="53">
        <f t="shared" si="0"/>
        <v>23</v>
      </c>
      <c r="B31" s="209" t="s">
        <v>164</v>
      </c>
      <c r="C31" s="186">
        <v>6</v>
      </c>
      <c r="D31" s="186">
        <v>10</v>
      </c>
      <c r="E31" s="186">
        <v>11</v>
      </c>
      <c r="F31" s="186">
        <v>13</v>
      </c>
      <c r="G31" s="186">
        <v>16</v>
      </c>
      <c r="H31" s="186">
        <v>19</v>
      </c>
      <c r="I31" s="186">
        <v>26</v>
      </c>
      <c r="J31" s="186">
        <v>32</v>
      </c>
      <c r="K31" s="186">
        <v>35</v>
      </c>
      <c r="L31" s="186">
        <v>42</v>
      </c>
      <c r="M31" s="186">
        <v>48</v>
      </c>
      <c r="N31" s="186">
        <v>52</v>
      </c>
      <c r="O31" s="186">
        <v>55</v>
      </c>
    </row>
    <row r="32" spans="1:15" ht="22.5">
      <c r="A32" s="53"/>
      <c r="B32" s="209" t="s">
        <v>165</v>
      </c>
      <c r="C32" s="186">
        <v>3</v>
      </c>
      <c r="D32" s="186">
        <v>6</v>
      </c>
      <c r="E32" s="186">
        <v>7</v>
      </c>
      <c r="F32" s="186">
        <v>8</v>
      </c>
      <c r="G32" s="186">
        <v>10</v>
      </c>
      <c r="H32" s="186">
        <v>12</v>
      </c>
      <c r="I32" s="186">
        <v>16</v>
      </c>
      <c r="J32" s="186">
        <v>19</v>
      </c>
      <c r="K32" s="186">
        <v>21</v>
      </c>
      <c r="L32" s="186">
        <v>25</v>
      </c>
      <c r="M32" s="186">
        <v>29</v>
      </c>
      <c r="N32" s="186">
        <v>31</v>
      </c>
      <c r="O32" s="186">
        <v>33</v>
      </c>
    </row>
    <row r="33" spans="1:15" ht="12">
      <c r="A33" s="53">
        <f>+A31+1</f>
        <v>24</v>
      </c>
      <c r="B33" s="209" t="s">
        <v>166</v>
      </c>
      <c r="C33" s="186">
        <v>6</v>
      </c>
      <c r="D33" s="186">
        <v>10</v>
      </c>
      <c r="E33" s="186">
        <v>11</v>
      </c>
      <c r="F33" s="186">
        <v>13</v>
      </c>
      <c r="G33" s="186">
        <v>16</v>
      </c>
      <c r="H33" s="186">
        <v>19</v>
      </c>
      <c r="I33" s="186">
        <v>26</v>
      </c>
      <c r="J33" s="186">
        <v>32</v>
      </c>
      <c r="K33" s="186">
        <v>35</v>
      </c>
      <c r="L33" s="186">
        <v>42</v>
      </c>
      <c r="M33" s="186">
        <v>48</v>
      </c>
      <c r="N33" s="186">
        <v>52</v>
      </c>
      <c r="O33" s="186">
        <v>55</v>
      </c>
    </row>
    <row r="34" spans="1:15" ht="22.5">
      <c r="A34" s="53">
        <f t="shared" si="0"/>
        <v>25</v>
      </c>
      <c r="B34" s="209" t="s">
        <v>167</v>
      </c>
      <c r="C34" s="186">
        <v>26</v>
      </c>
      <c r="D34" s="186">
        <v>45</v>
      </c>
      <c r="E34" s="186">
        <v>52</v>
      </c>
      <c r="F34" s="186">
        <v>59</v>
      </c>
      <c r="G34" s="186">
        <v>74</v>
      </c>
      <c r="H34" s="186">
        <v>89</v>
      </c>
      <c r="I34" s="186">
        <v>119</v>
      </c>
      <c r="J34" s="186">
        <v>149</v>
      </c>
      <c r="K34" s="186">
        <v>163</v>
      </c>
      <c r="L34" s="186">
        <v>193</v>
      </c>
      <c r="M34" s="186">
        <v>223</v>
      </c>
      <c r="N34" s="186">
        <v>238</v>
      </c>
      <c r="O34" s="186">
        <v>252</v>
      </c>
    </row>
    <row r="35" spans="1:15" ht="12">
      <c r="A35" s="53">
        <f t="shared" si="0"/>
        <v>26</v>
      </c>
      <c r="B35" s="209" t="s">
        <v>168</v>
      </c>
      <c r="C35" s="186">
        <v>6</v>
      </c>
      <c r="D35" s="186">
        <v>10</v>
      </c>
      <c r="E35" s="186">
        <v>11</v>
      </c>
      <c r="F35" s="186">
        <v>13</v>
      </c>
      <c r="G35" s="186">
        <v>16</v>
      </c>
      <c r="H35" s="186">
        <v>19</v>
      </c>
      <c r="I35" s="186">
        <v>26</v>
      </c>
      <c r="J35" s="186">
        <v>32</v>
      </c>
      <c r="K35" s="186">
        <v>35</v>
      </c>
      <c r="L35" s="186">
        <v>42</v>
      </c>
      <c r="M35" s="186">
        <v>48</v>
      </c>
      <c r="N35" s="186">
        <v>52</v>
      </c>
      <c r="O35" s="186">
        <v>55</v>
      </c>
    </row>
    <row r="36" spans="1:15" ht="12">
      <c r="A36" s="53">
        <f t="shared" si="0"/>
        <v>27</v>
      </c>
      <c r="B36" s="209" t="s">
        <v>169</v>
      </c>
      <c r="C36" s="186">
        <v>6</v>
      </c>
      <c r="D36" s="186">
        <v>10</v>
      </c>
      <c r="E36" s="186">
        <v>11</v>
      </c>
      <c r="F36" s="186">
        <v>13</v>
      </c>
      <c r="G36" s="186">
        <v>16</v>
      </c>
      <c r="H36" s="186">
        <v>19</v>
      </c>
      <c r="I36" s="186">
        <v>26</v>
      </c>
      <c r="J36" s="186">
        <v>32</v>
      </c>
      <c r="K36" s="186">
        <v>35</v>
      </c>
      <c r="L36" s="186">
        <v>42</v>
      </c>
      <c r="M36" s="186">
        <v>48</v>
      </c>
      <c r="N36" s="186">
        <v>52</v>
      </c>
      <c r="O36" s="186">
        <v>55</v>
      </c>
    </row>
    <row r="37" spans="1:15" ht="22.5">
      <c r="A37" s="53">
        <f t="shared" si="0"/>
        <v>28</v>
      </c>
      <c r="B37" s="209" t="s">
        <v>170</v>
      </c>
      <c r="C37" s="186">
        <v>11</v>
      </c>
      <c r="D37" s="186">
        <v>19</v>
      </c>
      <c r="E37" s="186">
        <v>23</v>
      </c>
      <c r="F37" s="186">
        <v>26</v>
      </c>
      <c r="G37" s="186">
        <v>32</v>
      </c>
      <c r="H37" s="186">
        <v>39</v>
      </c>
      <c r="I37" s="186">
        <v>52</v>
      </c>
      <c r="J37" s="186">
        <v>65</v>
      </c>
      <c r="K37" s="186">
        <v>71</v>
      </c>
      <c r="L37" s="186">
        <v>84</v>
      </c>
      <c r="M37" s="186">
        <v>97</v>
      </c>
      <c r="N37" s="186">
        <v>103</v>
      </c>
      <c r="O37" s="186">
        <v>110</v>
      </c>
    </row>
    <row r="38" spans="1:15" ht="33.75">
      <c r="A38" s="53">
        <f t="shared" si="0"/>
        <v>29</v>
      </c>
      <c r="B38" s="209" t="s">
        <v>171</v>
      </c>
      <c r="C38" s="186">
        <v>6</v>
      </c>
      <c r="D38" s="186">
        <v>10</v>
      </c>
      <c r="E38" s="186">
        <v>11</v>
      </c>
      <c r="F38" s="186">
        <v>13</v>
      </c>
      <c r="G38" s="186">
        <v>16</v>
      </c>
      <c r="H38" s="186">
        <v>19</v>
      </c>
      <c r="I38" s="186">
        <v>26</v>
      </c>
      <c r="J38" s="186">
        <v>32</v>
      </c>
      <c r="K38" s="186">
        <v>35</v>
      </c>
      <c r="L38" s="186">
        <v>42</v>
      </c>
      <c r="M38" s="186">
        <v>48</v>
      </c>
      <c r="N38" s="186">
        <v>52</v>
      </c>
      <c r="O38" s="186">
        <v>55</v>
      </c>
    </row>
    <row r="39" spans="1:15" ht="22.5">
      <c r="A39" s="53">
        <f t="shared" si="0"/>
        <v>30</v>
      </c>
      <c r="B39" s="209" t="s">
        <v>172</v>
      </c>
      <c r="C39" s="186">
        <v>3</v>
      </c>
      <c r="D39" s="186">
        <v>6</v>
      </c>
      <c r="E39" s="186">
        <v>7</v>
      </c>
      <c r="F39" s="186">
        <v>8</v>
      </c>
      <c r="G39" s="186">
        <v>10</v>
      </c>
      <c r="H39" s="186">
        <v>12</v>
      </c>
      <c r="I39" s="186">
        <v>16</v>
      </c>
      <c r="J39" s="186">
        <v>19</v>
      </c>
      <c r="K39" s="186">
        <v>21</v>
      </c>
      <c r="L39" s="186">
        <v>25</v>
      </c>
      <c r="M39" s="186">
        <v>29</v>
      </c>
      <c r="N39" s="186">
        <v>31</v>
      </c>
      <c r="O39" s="186">
        <v>33</v>
      </c>
    </row>
    <row r="40" spans="1:15" ht="12">
      <c r="A40" s="53">
        <f t="shared" si="0"/>
        <v>31</v>
      </c>
      <c r="B40" s="209" t="s">
        <v>173</v>
      </c>
      <c r="C40" s="186">
        <v>6</v>
      </c>
      <c r="D40" s="186">
        <v>10</v>
      </c>
      <c r="E40" s="186">
        <v>11</v>
      </c>
      <c r="F40" s="186">
        <v>13</v>
      </c>
      <c r="G40" s="186">
        <v>16</v>
      </c>
      <c r="H40" s="186">
        <v>19</v>
      </c>
      <c r="I40" s="186">
        <v>26</v>
      </c>
      <c r="J40" s="186">
        <v>32</v>
      </c>
      <c r="K40" s="186">
        <v>35</v>
      </c>
      <c r="L40" s="186">
        <v>42</v>
      </c>
      <c r="M40" s="186">
        <v>48</v>
      </c>
      <c r="N40" s="186">
        <v>52</v>
      </c>
      <c r="O40" s="186">
        <v>55</v>
      </c>
    </row>
    <row r="41" spans="1:15" ht="12">
      <c r="A41" s="53">
        <f t="shared" si="0"/>
        <v>32</v>
      </c>
      <c r="B41" s="209" t="s">
        <v>174</v>
      </c>
      <c r="C41" s="186">
        <v>6</v>
      </c>
      <c r="D41" s="186">
        <v>10</v>
      </c>
      <c r="E41" s="186">
        <v>11</v>
      </c>
      <c r="F41" s="186">
        <v>13</v>
      </c>
      <c r="G41" s="186">
        <v>16</v>
      </c>
      <c r="H41" s="186">
        <v>19</v>
      </c>
      <c r="I41" s="186">
        <v>26</v>
      </c>
      <c r="J41" s="186">
        <v>32</v>
      </c>
      <c r="K41" s="186">
        <v>35</v>
      </c>
      <c r="L41" s="186">
        <v>42</v>
      </c>
      <c r="M41" s="186">
        <v>48</v>
      </c>
      <c r="N41" s="186">
        <v>52</v>
      </c>
      <c r="O41" s="186">
        <v>55</v>
      </c>
    </row>
    <row r="42" spans="1:15" ht="22.5">
      <c r="A42" s="53">
        <f t="shared" si="0"/>
        <v>33</v>
      </c>
      <c r="B42" s="209" t="s">
        <v>175</v>
      </c>
      <c r="C42" s="186">
        <v>6</v>
      </c>
      <c r="D42" s="186">
        <v>10</v>
      </c>
      <c r="E42" s="186">
        <v>11</v>
      </c>
      <c r="F42" s="186">
        <v>13</v>
      </c>
      <c r="G42" s="186">
        <v>16</v>
      </c>
      <c r="H42" s="186">
        <v>19</v>
      </c>
      <c r="I42" s="186">
        <v>26</v>
      </c>
      <c r="J42" s="186">
        <v>32</v>
      </c>
      <c r="K42" s="186">
        <v>35</v>
      </c>
      <c r="L42" s="186">
        <v>42</v>
      </c>
      <c r="M42" s="186">
        <v>48</v>
      </c>
      <c r="N42" s="186">
        <v>52</v>
      </c>
      <c r="O42" s="186">
        <v>55</v>
      </c>
    </row>
    <row r="43" spans="1:15" ht="22.5">
      <c r="A43" s="53">
        <f t="shared" si="0"/>
        <v>34</v>
      </c>
      <c r="B43" s="209" t="s">
        <v>176</v>
      </c>
      <c r="C43" s="186">
        <v>6</v>
      </c>
      <c r="D43" s="186">
        <v>10</v>
      </c>
      <c r="E43" s="186">
        <v>11</v>
      </c>
      <c r="F43" s="186">
        <v>13</v>
      </c>
      <c r="G43" s="186">
        <v>16</v>
      </c>
      <c r="H43" s="186">
        <v>19</v>
      </c>
      <c r="I43" s="186">
        <v>26</v>
      </c>
      <c r="J43" s="186">
        <v>32</v>
      </c>
      <c r="K43" s="186">
        <v>35</v>
      </c>
      <c r="L43" s="186">
        <v>42</v>
      </c>
      <c r="M43" s="186">
        <v>48</v>
      </c>
      <c r="N43" s="186">
        <v>52</v>
      </c>
      <c r="O43" s="186">
        <v>55</v>
      </c>
    </row>
    <row r="44" spans="1:15" ht="12">
      <c r="A44" s="53">
        <f t="shared" si="0"/>
        <v>35</v>
      </c>
      <c r="B44" s="209" t="s">
        <v>177</v>
      </c>
      <c r="C44" s="186">
        <v>6</v>
      </c>
      <c r="D44" s="186">
        <v>10</v>
      </c>
      <c r="E44" s="186">
        <v>11</v>
      </c>
      <c r="F44" s="186">
        <v>13</v>
      </c>
      <c r="G44" s="186">
        <v>16</v>
      </c>
      <c r="H44" s="186">
        <v>19</v>
      </c>
      <c r="I44" s="186">
        <v>26</v>
      </c>
      <c r="J44" s="186">
        <v>32</v>
      </c>
      <c r="K44" s="186">
        <v>35</v>
      </c>
      <c r="L44" s="186">
        <v>42</v>
      </c>
      <c r="M44" s="186">
        <v>48</v>
      </c>
      <c r="N44" s="186">
        <v>52</v>
      </c>
      <c r="O44" s="186">
        <v>55</v>
      </c>
    </row>
    <row r="45" spans="1:15" ht="22.5">
      <c r="A45" s="53">
        <f t="shared" si="0"/>
        <v>36</v>
      </c>
      <c r="B45" s="209" t="s">
        <v>178</v>
      </c>
      <c r="C45" s="186">
        <v>6</v>
      </c>
      <c r="D45" s="186">
        <v>10</v>
      </c>
      <c r="E45" s="186">
        <v>11</v>
      </c>
      <c r="F45" s="186">
        <v>13</v>
      </c>
      <c r="G45" s="186">
        <v>16</v>
      </c>
      <c r="H45" s="186">
        <v>19</v>
      </c>
      <c r="I45" s="186">
        <v>26</v>
      </c>
      <c r="J45" s="186">
        <v>32</v>
      </c>
      <c r="K45" s="186">
        <v>35</v>
      </c>
      <c r="L45" s="186">
        <v>42</v>
      </c>
      <c r="M45" s="186">
        <v>48</v>
      </c>
      <c r="N45" s="186">
        <v>52</v>
      </c>
      <c r="O45" s="186">
        <v>55</v>
      </c>
    </row>
    <row r="46" spans="1:15" ht="22.5">
      <c r="A46" s="53">
        <f t="shared" si="0"/>
        <v>37</v>
      </c>
      <c r="B46" s="209" t="s">
        <v>179</v>
      </c>
      <c r="C46" s="186">
        <v>6</v>
      </c>
      <c r="D46" s="186">
        <v>10</v>
      </c>
      <c r="E46" s="186">
        <v>11</v>
      </c>
      <c r="F46" s="186">
        <v>13</v>
      </c>
      <c r="G46" s="186">
        <v>16</v>
      </c>
      <c r="H46" s="186">
        <v>19</v>
      </c>
      <c r="I46" s="186">
        <v>26</v>
      </c>
      <c r="J46" s="186">
        <v>32</v>
      </c>
      <c r="K46" s="186">
        <v>35</v>
      </c>
      <c r="L46" s="186">
        <v>42</v>
      </c>
      <c r="M46" s="186">
        <v>48</v>
      </c>
      <c r="N46" s="186">
        <v>52</v>
      </c>
      <c r="O46" s="186">
        <v>55</v>
      </c>
    </row>
    <row r="47" spans="1:15" ht="33.75">
      <c r="A47" s="53">
        <f t="shared" si="0"/>
        <v>38</v>
      </c>
      <c r="B47" s="209" t="s">
        <v>180</v>
      </c>
      <c r="C47" s="186">
        <v>23</v>
      </c>
      <c r="D47" s="186">
        <v>39</v>
      </c>
      <c r="E47" s="186">
        <v>45</v>
      </c>
      <c r="F47" s="186">
        <v>52</v>
      </c>
      <c r="G47" s="186">
        <v>65</v>
      </c>
      <c r="H47" s="186">
        <v>77</v>
      </c>
      <c r="I47" s="186">
        <v>103</v>
      </c>
      <c r="J47" s="186">
        <v>129</v>
      </c>
      <c r="K47" s="186">
        <v>142</v>
      </c>
      <c r="L47" s="186">
        <v>168</v>
      </c>
      <c r="M47" s="186">
        <v>194</v>
      </c>
      <c r="N47" s="186">
        <v>207</v>
      </c>
      <c r="O47" s="186">
        <v>220</v>
      </c>
    </row>
    <row r="48" spans="1:15" ht="12">
      <c r="A48" s="53">
        <f t="shared" si="0"/>
        <v>39</v>
      </c>
      <c r="B48" s="209" t="s">
        <v>181</v>
      </c>
      <c r="C48" s="186">
        <v>23</v>
      </c>
      <c r="D48" s="186">
        <v>39</v>
      </c>
      <c r="E48" s="186">
        <v>45</v>
      </c>
      <c r="F48" s="186">
        <v>52</v>
      </c>
      <c r="G48" s="186">
        <v>65</v>
      </c>
      <c r="H48" s="186">
        <v>77</v>
      </c>
      <c r="I48" s="186">
        <v>103</v>
      </c>
      <c r="J48" s="186">
        <v>129</v>
      </c>
      <c r="K48" s="186">
        <v>142</v>
      </c>
      <c r="L48" s="186">
        <v>168</v>
      </c>
      <c r="M48" s="186">
        <v>194</v>
      </c>
      <c r="N48" s="186">
        <v>207</v>
      </c>
      <c r="O48" s="186">
        <v>220</v>
      </c>
    </row>
    <row r="49" spans="1:15" ht="12">
      <c r="A49" s="53">
        <f t="shared" si="0"/>
        <v>40</v>
      </c>
      <c r="B49" s="209" t="s">
        <v>224</v>
      </c>
      <c r="C49" s="186">
        <v>11</v>
      </c>
      <c r="D49" s="186">
        <v>19</v>
      </c>
      <c r="E49" s="186">
        <v>23</v>
      </c>
      <c r="F49" s="186">
        <v>26</v>
      </c>
      <c r="G49" s="186">
        <v>32</v>
      </c>
      <c r="H49" s="186">
        <v>39</v>
      </c>
      <c r="I49" s="186">
        <v>52</v>
      </c>
      <c r="J49" s="186">
        <v>65</v>
      </c>
      <c r="K49" s="186">
        <v>71</v>
      </c>
      <c r="L49" s="186">
        <v>84</v>
      </c>
      <c r="M49" s="186">
        <v>97</v>
      </c>
      <c r="N49" s="186">
        <v>103</v>
      </c>
      <c r="O49" s="186">
        <v>110</v>
      </c>
    </row>
    <row r="50" spans="1:15" ht="22.5">
      <c r="A50" s="53">
        <f t="shared" si="0"/>
        <v>41</v>
      </c>
      <c r="B50" s="209" t="s">
        <v>182</v>
      </c>
      <c r="C50" s="186">
        <v>6</v>
      </c>
      <c r="D50" s="186">
        <v>10</v>
      </c>
      <c r="E50" s="186">
        <v>11</v>
      </c>
      <c r="F50" s="186">
        <v>13</v>
      </c>
      <c r="G50" s="186">
        <v>16</v>
      </c>
      <c r="H50" s="186">
        <v>19</v>
      </c>
      <c r="I50" s="186">
        <v>26</v>
      </c>
      <c r="J50" s="186">
        <v>32</v>
      </c>
      <c r="K50" s="186">
        <v>35</v>
      </c>
      <c r="L50" s="186">
        <v>42</v>
      </c>
      <c r="M50" s="186">
        <v>48</v>
      </c>
      <c r="N50" s="186">
        <v>52</v>
      </c>
      <c r="O50" s="186">
        <v>55</v>
      </c>
    </row>
    <row r="51" spans="1:15" ht="33.75">
      <c r="A51" s="53">
        <f t="shared" si="0"/>
        <v>42</v>
      </c>
      <c r="B51" s="209" t="s">
        <v>183</v>
      </c>
      <c r="C51" s="186">
        <v>9</v>
      </c>
      <c r="D51" s="186">
        <v>15</v>
      </c>
      <c r="E51" s="186">
        <v>18</v>
      </c>
      <c r="F51" s="186">
        <v>21</v>
      </c>
      <c r="G51" s="186">
        <v>26</v>
      </c>
      <c r="H51" s="186">
        <v>31</v>
      </c>
      <c r="I51" s="186">
        <v>41</v>
      </c>
      <c r="J51" s="186">
        <v>52</v>
      </c>
      <c r="K51" s="186">
        <v>57</v>
      </c>
      <c r="L51" s="186">
        <v>67</v>
      </c>
      <c r="M51" s="186">
        <v>77</v>
      </c>
      <c r="N51" s="186">
        <v>83</v>
      </c>
      <c r="O51" s="186">
        <v>88</v>
      </c>
    </row>
    <row r="52" spans="1:15" ht="22.5">
      <c r="A52" s="53">
        <f t="shared" si="0"/>
        <v>43</v>
      </c>
      <c r="B52" s="209" t="s">
        <v>184</v>
      </c>
      <c r="C52" s="186">
        <v>6</v>
      </c>
      <c r="D52" s="186">
        <v>10</v>
      </c>
      <c r="E52" s="186">
        <v>11</v>
      </c>
      <c r="F52" s="186">
        <v>13</v>
      </c>
      <c r="G52" s="186">
        <v>16</v>
      </c>
      <c r="H52" s="186">
        <v>19</v>
      </c>
      <c r="I52" s="186">
        <v>26</v>
      </c>
      <c r="J52" s="186">
        <v>32</v>
      </c>
      <c r="K52" s="186">
        <v>35</v>
      </c>
      <c r="L52" s="186">
        <v>42</v>
      </c>
      <c r="M52" s="186">
        <v>48</v>
      </c>
      <c r="N52" s="186">
        <v>52</v>
      </c>
      <c r="O52" s="186">
        <v>55</v>
      </c>
    </row>
    <row r="53" spans="1:15" ht="22.5">
      <c r="A53" s="53">
        <f t="shared" si="0"/>
        <v>44</v>
      </c>
      <c r="B53" s="209" t="s">
        <v>185</v>
      </c>
      <c r="C53" s="186">
        <v>6</v>
      </c>
      <c r="D53" s="186">
        <v>10</v>
      </c>
      <c r="E53" s="186">
        <v>11</v>
      </c>
      <c r="F53" s="186">
        <v>13</v>
      </c>
      <c r="G53" s="186">
        <v>16</v>
      </c>
      <c r="H53" s="186">
        <v>19</v>
      </c>
      <c r="I53" s="186">
        <v>26</v>
      </c>
      <c r="J53" s="186">
        <v>32</v>
      </c>
      <c r="K53" s="186">
        <v>35</v>
      </c>
      <c r="L53" s="186">
        <v>42</v>
      </c>
      <c r="M53" s="186">
        <v>48</v>
      </c>
      <c r="N53" s="186">
        <v>52</v>
      </c>
      <c r="O53" s="186">
        <v>55</v>
      </c>
    </row>
    <row r="54" spans="1:15" ht="33.75">
      <c r="A54" s="53">
        <f t="shared" si="0"/>
        <v>45</v>
      </c>
      <c r="B54" s="209" t="s">
        <v>186</v>
      </c>
      <c r="C54" s="186">
        <v>6</v>
      </c>
      <c r="D54" s="186">
        <v>10</v>
      </c>
      <c r="E54" s="186">
        <v>11</v>
      </c>
      <c r="F54" s="186">
        <v>13</v>
      </c>
      <c r="G54" s="186">
        <v>16</v>
      </c>
      <c r="H54" s="186">
        <v>19</v>
      </c>
      <c r="I54" s="186">
        <v>26</v>
      </c>
      <c r="J54" s="186">
        <v>32</v>
      </c>
      <c r="K54" s="186">
        <v>35</v>
      </c>
      <c r="L54" s="186">
        <v>42</v>
      </c>
      <c r="M54" s="186">
        <v>48</v>
      </c>
      <c r="N54" s="186">
        <v>52</v>
      </c>
      <c r="O54" s="186">
        <v>55</v>
      </c>
    </row>
    <row r="55" spans="1:15" ht="26.25" customHeight="1">
      <c r="A55" s="51"/>
      <c r="B55" s="499" t="s">
        <v>187</v>
      </c>
      <c r="C55" s="500"/>
      <c r="D55" s="500"/>
      <c r="E55" s="500"/>
      <c r="F55" s="500"/>
      <c r="G55" s="500"/>
      <c r="H55" s="500"/>
      <c r="I55" s="500"/>
      <c r="J55" s="500"/>
      <c r="K55" s="500"/>
      <c r="L55" s="500"/>
      <c r="M55" s="500"/>
      <c r="N55" s="500"/>
      <c r="O55" s="501"/>
    </row>
    <row r="56" spans="1:15" ht="12.75">
      <c r="A56" s="53"/>
      <c r="B56" s="178" t="s">
        <v>82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1:17" ht="12">
      <c r="A57" s="53">
        <v>46</v>
      </c>
      <c r="B57" s="210" t="s">
        <v>225</v>
      </c>
      <c r="C57" s="186">
        <v>6</v>
      </c>
      <c r="D57" s="186">
        <v>10</v>
      </c>
      <c r="E57" s="186">
        <v>11</v>
      </c>
      <c r="F57" s="186">
        <v>13</v>
      </c>
      <c r="G57" s="186">
        <v>16</v>
      </c>
      <c r="H57" s="186">
        <v>19</v>
      </c>
      <c r="I57" s="186">
        <v>26</v>
      </c>
      <c r="J57" s="186">
        <v>32</v>
      </c>
      <c r="K57" s="186">
        <v>35</v>
      </c>
      <c r="L57" s="186">
        <v>42</v>
      </c>
      <c r="M57" s="186">
        <v>48</v>
      </c>
      <c r="N57" s="186">
        <v>52</v>
      </c>
      <c r="O57" s="186">
        <v>55</v>
      </c>
      <c r="P57" s="188"/>
      <c r="Q57" s="188"/>
    </row>
    <row r="58" spans="1:17" ht="22.5">
      <c r="A58" s="53">
        <f t="shared" si="0"/>
        <v>47</v>
      </c>
      <c r="B58" s="210" t="s">
        <v>226</v>
      </c>
      <c r="C58" s="186">
        <v>23</v>
      </c>
      <c r="D58" s="186">
        <v>39</v>
      </c>
      <c r="E58" s="186">
        <v>45</v>
      </c>
      <c r="F58" s="186">
        <v>52</v>
      </c>
      <c r="G58" s="186">
        <v>65</v>
      </c>
      <c r="H58" s="186">
        <v>77</v>
      </c>
      <c r="I58" s="186">
        <v>103</v>
      </c>
      <c r="J58" s="186">
        <v>129</v>
      </c>
      <c r="K58" s="186">
        <v>142</v>
      </c>
      <c r="L58" s="186">
        <v>168</v>
      </c>
      <c r="M58" s="186">
        <v>194</v>
      </c>
      <c r="N58" s="186">
        <v>207</v>
      </c>
      <c r="O58" s="186">
        <v>220</v>
      </c>
      <c r="P58" s="188"/>
      <c r="Q58" s="188"/>
    </row>
    <row r="59" spans="1:17" ht="45">
      <c r="A59" s="53">
        <f t="shared" si="0"/>
        <v>48</v>
      </c>
      <c r="B59" s="210" t="s">
        <v>188</v>
      </c>
      <c r="C59" s="186">
        <v>6</v>
      </c>
      <c r="D59" s="186">
        <v>10</v>
      </c>
      <c r="E59" s="186">
        <v>11</v>
      </c>
      <c r="F59" s="186">
        <v>13</v>
      </c>
      <c r="G59" s="186">
        <v>16</v>
      </c>
      <c r="H59" s="186">
        <v>19</v>
      </c>
      <c r="I59" s="186">
        <v>26</v>
      </c>
      <c r="J59" s="186">
        <v>32</v>
      </c>
      <c r="K59" s="186">
        <v>35</v>
      </c>
      <c r="L59" s="186">
        <v>42</v>
      </c>
      <c r="M59" s="186">
        <v>48</v>
      </c>
      <c r="N59" s="186">
        <v>52</v>
      </c>
      <c r="O59" s="186">
        <v>55</v>
      </c>
      <c r="P59" s="188"/>
      <c r="Q59" s="188"/>
    </row>
    <row r="60" spans="1:17" ht="22.5">
      <c r="A60" s="53"/>
      <c r="B60" s="210" t="s">
        <v>189</v>
      </c>
      <c r="C60" s="186">
        <v>3</v>
      </c>
      <c r="D60" s="186">
        <v>6</v>
      </c>
      <c r="E60" s="186">
        <v>7</v>
      </c>
      <c r="F60" s="186">
        <v>8</v>
      </c>
      <c r="G60" s="186">
        <v>10</v>
      </c>
      <c r="H60" s="186">
        <v>12</v>
      </c>
      <c r="I60" s="186">
        <v>16</v>
      </c>
      <c r="J60" s="186">
        <v>19</v>
      </c>
      <c r="K60" s="186">
        <v>21</v>
      </c>
      <c r="L60" s="186">
        <v>25</v>
      </c>
      <c r="M60" s="186">
        <v>29</v>
      </c>
      <c r="N60" s="186">
        <v>31</v>
      </c>
      <c r="O60" s="186">
        <v>33</v>
      </c>
      <c r="P60" s="188"/>
      <c r="Q60" s="188"/>
    </row>
    <row r="61" spans="1:17" ht="22.5">
      <c r="A61" s="53">
        <f>+A59+1</f>
        <v>49</v>
      </c>
      <c r="B61" s="210" t="s">
        <v>190</v>
      </c>
      <c r="C61" s="186">
        <v>23</v>
      </c>
      <c r="D61" s="186">
        <v>39</v>
      </c>
      <c r="E61" s="186">
        <v>45</v>
      </c>
      <c r="F61" s="186">
        <v>52</v>
      </c>
      <c r="G61" s="186">
        <v>65</v>
      </c>
      <c r="H61" s="186">
        <v>77</v>
      </c>
      <c r="I61" s="186">
        <v>103</v>
      </c>
      <c r="J61" s="186">
        <v>129</v>
      </c>
      <c r="K61" s="186">
        <v>142</v>
      </c>
      <c r="L61" s="186">
        <v>168</v>
      </c>
      <c r="M61" s="186">
        <v>194</v>
      </c>
      <c r="N61" s="186">
        <v>207</v>
      </c>
      <c r="O61" s="186">
        <v>220</v>
      </c>
      <c r="P61" s="188"/>
      <c r="Q61" s="188"/>
    </row>
    <row r="62" spans="1:17" ht="12">
      <c r="A62" s="53">
        <f t="shared" si="0"/>
        <v>50</v>
      </c>
      <c r="B62" s="210" t="s">
        <v>191</v>
      </c>
      <c r="C62" s="186">
        <v>11</v>
      </c>
      <c r="D62" s="186">
        <v>19</v>
      </c>
      <c r="E62" s="186">
        <v>23</v>
      </c>
      <c r="F62" s="186">
        <v>26</v>
      </c>
      <c r="G62" s="186">
        <v>32</v>
      </c>
      <c r="H62" s="186">
        <v>39</v>
      </c>
      <c r="I62" s="186">
        <v>52</v>
      </c>
      <c r="J62" s="186">
        <v>65</v>
      </c>
      <c r="K62" s="186">
        <v>71</v>
      </c>
      <c r="L62" s="186">
        <v>84</v>
      </c>
      <c r="M62" s="186">
        <v>97</v>
      </c>
      <c r="N62" s="186">
        <v>103</v>
      </c>
      <c r="O62" s="186">
        <v>110</v>
      </c>
      <c r="P62" s="188"/>
      <c r="Q62" s="188"/>
    </row>
    <row r="63" spans="1:17" ht="13.5" customHeight="1">
      <c r="A63" s="53">
        <f t="shared" si="0"/>
        <v>51</v>
      </c>
      <c r="B63" s="210" t="s">
        <v>221</v>
      </c>
      <c r="C63" s="186">
        <v>26</v>
      </c>
      <c r="D63" s="186">
        <v>45</v>
      </c>
      <c r="E63" s="186">
        <v>52</v>
      </c>
      <c r="F63" s="186">
        <v>59</v>
      </c>
      <c r="G63" s="186">
        <v>74</v>
      </c>
      <c r="H63" s="186">
        <v>89</v>
      </c>
      <c r="I63" s="186">
        <v>119</v>
      </c>
      <c r="J63" s="186">
        <v>149</v>
      </c>
      <c r="K63" s="186">
        <v>163</v>
      </c>
      <c r="L63" s="186">
        <v>193</v>
      </c>
      <c r="M63" s="186">
        <v>223</v>
      </c>
      <c r="N63" s="186">
        <v>238</v>
      </c>
      <c r="O63" s="186">
        <v>252</v>
      </c>
      <c r="P63" s="188"/>
      <c r="Q63" s="188"/>
    </row>
    <row r="64" spans="1:17" ht="45">
      <c r="A64" s="53">
        <f t="shared" si="0"/>
        <v>52</v>
      </c>
      <c r="B64" s="210" t="s">
        <v>326</v>
      </c>
      <c r="C64" s="186">
        <v>23</v>
      </c>
      <c r="D64" s="186">
        <v>39</v>
      </c>
      <c r="E64" s="186">
        <v>45</v>
      </c>
      <c r="F64" s="186">
        <v>52</v>
      </c>
      <c r="G64" s="186">
        <v>65</v>
      </c>
      <c r="H64" s="186">
        <v>77</v>
      </c>
      <c r="I64" s="186">
        <v>103</v>
      </c>
      <c r="J64" s="186">
        <v>129</v>
      </c>
      <c r="K64" s="186">
        <v>142</v>
      </c>
      <c r="L64" s="186">
        <v>168</v>
      </c>
      <c r="M64" s="186">
        <v>194</v>
      </c>
      <c r="N64" s="186">
        <v>207</v>
      </c>
      <c r="O64" s="186">
        <v>220</v>
      </c>
      <c r="P64" s="188"/>
      <c r="Q64" s="188"/>
    </row>
    <row r="65" spans="1:17" ht="22.5">
      <c r="A65" s="53">
        <f t="shared" si="0"/>
        <v>53</v>
      </c>
      <c r="B65" s="210" t="s">
        <v>192</v>
      </c>
      <c r="C65" s="186">
        <v>11</v>
      </c>
      <c r="D65" s="186">
        <v>19</v>
      </c>
      <c r="E65" s="186">
        <v>23</v>
      </c>
      <c r="F65" s="186">
        <v>26</v>
      </c>
      <c r="G65" s="186">
        <v>32</v>
      </c>
      <c r="H65" s="186">
        <v>39</v>
      </c>
      <c r="I65" s="186">
        <v>52</v>
      </c>
      <c r="J65" s="186">
        <v>65</v>
      </c>
      <c r="K65" s="186">
        <v>71</v>
      </c>
      <c r="L65" s="186">
        <v>84</v>
      </c>
      <c r="M65" s="186">
        <v>97</v>
      </c>
      <c r="N65" s="186">
        <v>103</v>
      </c>
      <c r="O65" s="186">
        <v>110</v>
      </c>
      <c r="P65" s="188"/>
      <c r="Q65" s="188"/>
    </row>
    <row r="66" spans="1:17" ht="22.5">
      <c r="A66" s="53">
        <f t="shared" si="0"/>
        <v>54</v>
      </c>
      <c r="B66" s="210" t="s">
        <v>193</v>
      </c>
      <c r="C66" s="186">
        <v>6</v>
      </c>
      <c r="D66" s="186">
        <v>10</v>
      </c>
      <c r="E66" s="186">
        <v>11</v>
      </c>
      <c r="F66" s="186">
        <v>13</v>
      </c>
      <c r="G66" s="186">
        <v>16</v>
      </c>
      <c r="H66" s="186">
        <v>19</v>
      </c>
      <c r="I66" s="186">
        <v>26</v>
      </c>
      <c r="J66" s="186">
        <v>32</v>
      </c>
      <c r="K66" s="186">
        <v>35</v>
      </c>
      <c r="L66" s="186">
        <v>42</v>
      </c>
      <c r="M66" s="186">
        <v>48</v>
      </c>
      <c r="N66" s="186">
        <v>52</v>
      </c>
      <c r="O66" s="186">
        <v>55</v>
      </c>
      <c r="P66" s="188"/>
      <c r="Q66" s="188"/>
    </row>
    <row r="67" spans="1:17" ht="12">
      <c r="A67" s="53">
        <v>55</v>
      </c>
      <c r="B67" s="210" t="s">
        <v>194</v>
      </c>
      <c r="C67" s="186">
        <v>11</v>
      </c>
      <c r="D67" s="186">
        <v>19</v>
      </c>
      <c r="E67" s="186">
        <v>23</v>
      </c>
      <c r="F67" s="186">
        <v>26</v>
      </c>
      <c r="G67" s="186">
        <v>32</v>
      </c>
      <c r="H67" s="186">
        <v>39</v>
      </c>
      <c r="I67" s="186">
        <v>52</v>
      </c>
      <c r="J67" s="186">
        <v>65</v>
      </c>
      <c r="K67" s="186">
        <v>71</v>
      </c>
      <c r="L67" s="186">
        <v>84</v>
      </c>
      <c r="M67" s="186">
        <v>97</v>
      </c>
      <c r="N67" s="186">
        <v>103</v>
      </c>
      <c r="O67" s="186">
        <v>110</v>
      </c>
      <c r="P67" s="188"/>
      <c r="Q67" s="188"/>
    </row>
    <row r="68" spans="1:17" ht="12">
      <c r="A68" s="53">
        <f t="shared" si="0"/>
        <v>56</v>
      </c>
      <c r="B68" s="210" t="s">
        <v>195</v>
      </c>
      <c r="C68" s="186">
        <v>11</v>
      </c>
      <c r="D68" s="186">
        <v>19</v>
      </c>
      <c r="E68" s="186">
        <v>23</v>
      </c>
      <c r="F68" s="186">
        <v>26</v>
      </c>
      <c r="G68" s="186">
        <v>32</v>
      </c>
      <c r="H68" s="186">
        <v>39</v>
      </c>
      <c r="I68" s="186">
        <v>52</v>
      </c>
      <c r="J68" s="186">
        <v>65</v>
      </c>
      <c r="K68" s="186">
        <v>71</v>
      </c>
      <c r="L68" s="186">
        <v>84</v>
      </c>
      <c r="M68" s="186">
        <v>97</v>
      </c>
      <c r="N68" s="186">
        <v>103</v>
      </c>
      <c r="O68" s="186">
        <v>110</v>
      </c>
      <c r="P68" s="188"/>
      <c r="Q68" s="188"/>
    </row>
    <row r="69" spans="1:17" ht="12">
      <c r="A69" s="53">
        <f t="shared" si="0"/>
        <v>57</v>
      </c>
      <c r="B69" s="210" t="s">
        <v>227</v>
      </c>
      <c r="C69" s="186">
        <v>11</v>
      </c>
      <c r="D69" s="186">
        <v>19</v>
      </c>
      <c r="E69" s="186">
        <v>23</v>
      </c>
      <c r="F69" s="186">
        <v>26</v>
      </c>
      <c r="G69" s="186">
        <v>32</v>
      </c>
      <c r="H69" s="186">
        <v>39</v>
      </c>
      <c r="I69" s="186">
        <v>52</v>
      </c>
      <c r="J69" s="186">
        <v>65</v>
      </c>
      <c r="K69" s="186">
        <v>71</v>
      </c>
      <c r="L69" s="186">
        <v>84</v>
      </c>
      <c r="M69" s="186">
        <v>97</v>
      </c>
      <c r="N69" s="186">
        <v>103</v>
      </c>
      <c r="O69" s="186">
        <v>110</v>
      </c>
      <c r="P69" s="188"/>
      <c r="Q69" s="188"/>
    </row>
    <row r="70" spans="1:17" ht="12">
      <c r="A70" s="53">
        <f t="shared" si="0"/>
        <v>58</v>
      </c>
      <c r="B70" s="210" t="s">
        <v>196</v>
      </c>
      <c r="C70" s="186">
        <v>11</v>
      </c>
      <c r="D70" s="186">
        <v>19</v>
      </c>
      <c r="E70" s="186">
        <v>23</v>
      </c>
      <c r="F70" s="186">
        <v>26</v>
      </c>
      <c r="G70" s="186">
        <v>32</v>
      </c>
      <c r="H70" s="186">
        <v>39</v>
      </c>
      <c r="I70" s="186">
        <v>52</v>
      </c>
      <c r="J70" s="186">
        <v>65</v>
      </c>
      <c r="K70" s="186">
        <v>71</v>
      </c>
      <c r="L70" s="186">
        <v>84</v>
      </c>
      <c r="M70" s="186">
        <v>97</v>
      </c>
      <c r="N70" s="186">
        <v>103</v>
      </c>
      <c r="O70" s="186">
        <v>110</v>
      </c>
      <c r="P70" s="188"/>
      <c r="Q70" s="188"/>
    </row>
    <row r="71" spans="1:17" ht="21" customHeight="1">
      <c r="A71" s="51"/>
      <c r="B71" s="498" t="s">
        <v>289</v>
      </c>
      <c r="C71" s="467"/>
      <c r="D71" s="467"/>
      <c r="E71" s="467"/>
      <c r="F71" s="467"/>
      <c r="G71" s="467"/>
      <c r="H71" s="467"/>
      <c r="I71" s="467"/>
      <c r="J71" s="467"/>
      <c r="K71" s="467"/>
      <c r="L71" s="467"/>
      <c r="M71" s="467"/>
      <c r="N71" s="467"/>
      <c r="O71" s="468"/>
      <c r="P71" s="189"/>
      <c r="Q71" s="189"/>
    </row>
    <row r="72" spans="1:15" ht="12">
      <c r="A72" s="53">
        <f>+A70+1</f>
        <v>59</v>
      </c>
      <c r="B72" s="210" t="s">
        <v>197</v>
      </c>
      <c r="C72" s="186">
        <v>6</v>
      </c>
      <c r="D72" s="186">
        <v>10</v>
      </c>
      <c r="E72" s="186">
        <v>11</v>
      </c>
      <c r="F72" s="186">
        <v>13</v>
      </c>
      <c r="G72" s="186">
        <v>16</v>
      </c>
      <c r="H72" s="186">
        <v>19</v>
      </c>
      <c r="I72" s="186">
        <v>26</v>
      </c>
      <c r="J72" s="186">
        <v>32</v>
      </c>
      <c r="K72" s="186">
        <v>35</v>
      </c>
      <c r="L72" s="186">
        <v>42</v>
      </c>
      <c r="M72" s="186">
        <v>48</v>
      </c>
      <c r="N72" s="186">
        <v>52</v>
      </c>
      <c r="O72" s="186">
        <v>55</v>
      </c>
    </row>
    <row r="73" spans="1:15" ht="22.5">
      <c r="A73" s="53">
        <f t="shared" si="0"/>
        <v>60</v>
      </c>
      <c r="B73" s="210" t="s">
        <v>198</v>
      </c>
      <c r="C73" s="186">
        <v>6</v>
      </c>
      <c r="D73" s="186">
        <v>10</v>
      </c>
      <c r="E73" s="186">
        <v>11</v>
      </c>
      <c r="F73" s="186">
        <v>13</v>
      </c>
      <c r="G73" s="186">
        <v>16</v>
      </c>
      <c r="H73" s="186">
        <v>19</v>
      </c>
      <c r="I73" s="186">
        <v>26</v>
      </c>
      <c r="J73" s="186">
        <v>32</v>
      </c>
      <c r="K73" s="186">
        <v>35</v>
      </c>
      <c r="L73" s="186">
        <v>42</v>
      </c>
      <c r="M73" s="186">
        <v>48</v>
      </c>
      <c r="N73" s="186">
        <v>52</v>
      </c>
      <c r="O73" s="186">
        <v>55</v>
      </c>
    </row>
    <row r="74" spans="1:15" ht="12">
      <c r="A74" s="53">
        <f t="shared" si="0"/>
        <v>61</v>
      </c>
      <c r="B74" s="210" t="s">
        <v>199</v>
      </c>
      <c r="C74" s="186">
        <v>6</v>
      </c>
      <c r="D74" s="186">
        <v>10</v>
      </c>
      <c r="E74" s="186">
        <v>11</v>
      </c>
      <c r="F74" s="186">
        <v>13</v>
      </c>
      <c r="G74" s="186">
        <v>16</v>
      </c>
      <c r="H74" s="186">
        <v>19</v>
      </c>
      <c r="I74" s="186">
        <v>26</v>
      </c>
      <c r="J74" s="186">
        <v>32</v>
      </c>
      <c r="K74" s="186">
        <v>35</v>
      </c>
      <c r="L74" s="186">
        <v>42</v>
      </c>
      <c r="M74" s="186">
        <v>48</v>
      </c>
      <c r="N74" s="186">
        <v>52</v>
      </c>
      <c r="O74" s="186">
        <v>55</v>
      </c>
    </row>
    <row r="75" spans="1:15" ht="12">
      <c r="A75" s="53">
        <f t="shared" si="0"/>
        <v>62</v>
      </c>
      <c r="B75" s="210" t="s">
        <v>200</v>
      </c>
      <c r="C75" s="186">
        <v>6</v>
      </c>
      <c r="D75" s="186">
        <v>10</v>
      </c>
      <c r="E75" s="186">
        <v>11</v>
      </c>
      <c r="F75" s="186">
        <v>13</v>
      </c>
      <c r="G75" s="186">
        <v>16</v>
      </c>
      <c r="H75" s="186">
        <v>19</v>
      </c>
      <c r="I75" s="186">
        <v>26</v>
      </c>
      <c r="J75" s="186">
        <v>32</v>
      </c>
      <c r="K75" s="186">
        <v>35</v>
      </c>
      <c r="L75" s="186">
        <v>42</v>
      </c>
      <c r="M75" s="186">
        <v>48</v>
      </c>
      <c r="N75" s="186">
        <v>52</v>
      </c>
      <c r="O75" s="186">
        <v>55</v>
      </c>
    </row>
    <row r="76" spans="1:15" ht="22.5">
      <c r="A76" s="53">
        <f t="shared" si="0"/>
        <v>63</v>
      </c>
      <c r="B76" s="210" t="s">
        <v>228</v>
      </c>
      <c r="C76" s="186">
        <v>11</v>
      </c>
      <c r="D76" s="186">
        <v>19</v>
      </c>
      <c r="E76" s="186">
        <v>23</v>
      </c>
      <c r="F76" s="186">
        <v>26</v>
      </c>
      <c r="G76" s="186">
        <v>32</v>
      </c>
      <c r="H76" s="186">
        <v>39</v>
      </c>
      <c r="I76" s="186">
        <v>52</v>
      </c>
      <c r="J76" s="186">
        <v>65</v>
      </c>
      <c r="K76" s="186">
        <v>71</v>
      </c>
      <c r="L76" s="186">
        <v>84</v>
      </c>
      <c r="M76" s="186">
        <v>97</v>
      </c>
      <c r="N76" s="186">
        <v>103</v>
      </c>
      <c r="O76" s="186">
        <v>110</v>
      </c>
    </row>
    <row r="77" spans="1:15" ht="22.5">
      <c r="A77" s="53">
        <f t="shared" si="0"/>
        <v>64</v>
      </c>
      <c r="B77" s="210" t="s">
        <v>201</v>
      </c>
      <c r="C77" s="186">
        <v>6</v>
      </c>
      <c r="D77" s="186">
        <v>10</v>
      </c>
      <c r="E77" s="186">
        <v>11</v>
      </c>
      <c r="F77" s="186">
        <v>13</v>
      </c>
      <c r="G77" s="186">
        <v>16</v>
      </c>
      <c r="H77" s="186">
        <v>19</v>
      </c>
      <c r="I77" s="186">
        <v>26</v>
      </c>
      <c r="J77" s="186">
        <v>32</v>
      </c>
      <c r="K77" s="186">
        <v>35</v>
      </c>
      <c r="L77" s="186">
        <v>42</v>
      </c>
      <c r="M77" s="186">
        <v>48</v>
      </c>
      <c r="N77" s="186">
        <v>52</v>
      </c>
      <c r="O77" s="186">
        <v>55</v>
      </c>
    </row>
    <row r="78" spans="1:15" ht="12">
      <c r="A78" s="53">
        <f aca="true" t="shared" si="1" ref="A78:A87">+A77+1</f>
        <v>65</v>
      </c>
      <c r="B78" s="210" t="s">
        <v>202</v>
      </c>
      <c r="C78" s="186">
        <v>11</v>
      </c>
      <c r="D78" s="186">
        <v>19</v>
      </c>
      <c r="E78" s="186">
        <v>23</v>
      </c>
      <c r="F78" s="186">
        <v>26</v>
      </c>
      <c r="G78" s="186">
        <v>32</v>
      </c>
      <c r="H78" s="186">
        <v>39</v>
      </c>
      <c r="I78" s="186">
        <v>52</v>
      </c>
      <c r="J78" s="186">
        <v>65</v>
      </c>
      <c r="K78" s="186">
        <v>71</v>
      </c>
      <c r="L78" s="186">
        <v>84</v>
      </c>
      <c r="M78" s="186">
        <v>97</v>
      </c>
      <c r="N78" s="186">
        <v>103</v>
      </c>
      <c r="O78" s="186">
        <v>110</v>
      </c>
    </row>
    <row r="79" spans="1:15" ht="33.75">
      <c r="A79" s="53">
        <f t="shared" si="1"/>
        <v>66</v>
      </c>
      <c r="B79" s="210" t="s">
        <v>203</v>
      </c>
      <c r="C79" s="186">
        <v>11</v>
      </c>
      <c r="D79" s="186">
        <v>19</v>
      </c>
      <c r="E79" s="186">
        <v>23</v>
      </c>
      <c r="F79" s="186">
        <v>26</v>
      </c>
      <c r="G79" s="186">
        <v>32</v>
      </c>
      <c r="H79" s="186">
        <v>39</v>
      </c>
      <c r="I79" s="186">
        <v>52</v>
      </c>
      <c r="J79" s="186">
        <v>65</v>
      </c>
      <c r="K79" s="186">
        <v>71</v>
      </c>
      <c r="L79" s="186">
        <v>84</v>
      </c>
      <c r="M79" s="186">
        <v>97</v>
      </c>
      <c r="N79" s="186">
        <v>103</v>
      </c>
      <c r="O79" s="186">
        <v>110</v>
      </c>
    </row>
    <row r="80" spans="1:15" ht="22.5">
      <c r="A80" s="53">
        <f t="shared" si="1"/>
        <v>67</v>
      </c>
      <c r="B80" s="210" t="s">
        <v>204</v>
      </c>
      <c r="C80" s="186">
        <v>6</v>
      </c>
      <c r="D80" s="186">
        <v>10</v>
      </c>
      <c r="E80" s="186">
        <v>11</v>
      </c>
      <c r="F80" s="186">
        <v>13</v>
      </c>
      <c r="G80" s="186">
        <v>16</v>
      </c>
      <c r="H80" s="186">
        <v>19</v>
      </c>
      <c r="I80" s="186">
        <v>26</v>
      </c>
      <c r="J80" s="186">
        <v>32</v>
      </c>
      <c r="K80" s="186">
        <v>35</v>
      </c>
      <c r="L80" s="186">
        <v>42</v>
      </c>
      <c r="M80" s="186">
        <v>48</v>
      </c>
      <c r="N80" s="186">
        <v>52</v>
      </c>
      <c r="O80" s="186">
        <v>55</v>
      </c>
    </row>
    <row r="81" spans="1:15" ht="12">
      <c r="A81" s="53">
        <f t="shared" si="1"/>
        <v>68</v>
      </c>
      <c r="B81" s="210" t="s">
        <v>205</v>
      </c>
      <c r="C81" s="186">
        <v>6</v>
      </c>
      <c r="D81" s="186">
        <v>10</v>
      </c>
      <c r="E81" s="186">
        <v>11</v>
      </c>
      <c r="F81" s="186">
        <v>13</v>
      </c>
      <c r="G81" s="186">
        <v>16</v>
      </c>
      <c r="H81" s="186">
        <v>19</v>
      </c>
      <c r="I81" s="186">
        <v>26</v>
      </c>
      <c r="J81" s="186">
        <v>32</v>
      </c>
      <c r="K81" s="186">
        <v>35</v>
      </c>
      <c r="L81" s="186">
        <v>42</v>
      </c>
      <c r="M81" s="186">
        <v>48</v>
      </c>
      <c r="N81" s="186">
        <v>52</v>
      </c>
      <c r="O81" s="186">
        <v>55</v>
      </c>
    </row>
    <row r="82" spans="1:15" ht="22.5">
      <c r="A82" s="53">
        <f t="shared" si="1"/>
        <v>69</v>
      </c>
      <c r="B82" s="210" t="s">
        <v>206</v>
      </c>
      <c r="C82" s="186">
        <v>23</v>
      </c>
      <c r="D82" s="186">
        <v>39</v>
      </c>
      <c r="E82" s="186">
        <v>45</v>
      </c>
      <c r="F82" s="186">
        <v>52</v>
      </c>
      <c r="G82" s="186">
        <v>65</v>
      </c>
      <c r="H82" s="186">
        <v>77</v>
      </c>
      <c r="I82" s="186">
        <v>103</v>
      </c>
      <c r="J82" s="186">
        <v>129</v>
      </c>
      <c r="K82" s="186">
        <v>142</v>
      </c>
      <c r="L82" s="186">
        <v>168</v>
      </c>
      <c r="M82" s="186">
        <v>194</v>
      </c>
      <c r="N82" s="186">
        <v>207</v>
      </c>
      <c r="O82" s="186">
        <v>220</v>
      </c>
    </row>
    <row r="83" spans="1:15" ht="22.5">
      <c r="A83" s="53">
        <f t="shared" si="1"/>
        <v>70</v>
      </c>
      <c r="B83" s="210" t="s">
        <v>229</v>
      </c>
      <c r="C83" s="186">
        <v>23</v>
      </c>
      <c r="D83" s="186">
        <v>39</v>
      </c>
      <c r="E83" s="186">
        <v>45</v>
      </c>
      <c r="F83" s="186">
        <v>52</v>
      </c>
      <c r="G83" s="186">
        <v>65</v>
      </c>
      <c r="H83" s="186">
        <v>77</v>
      </c>
      <c r="I83" s="186">
        <v>103</v>
      </c>
      <c r="J83" s="186">
        <v>129</v>
      </c>
      <c r="K83" s="186">
        <v>142</v>
      </c>
      <c r="L83" s="186">
        <v>168</v>
      </c>
      <c r="M83" s="186">
        <v>194</v>
      </c>
      <c r="N83" s="186">
        <v>207</v>
      </c>
      <c r="O83" s="186">
        <v>220</v>
      </c>
    </row>
    <row r="84" spans="1:15" ht="21.75" customHeight="1">
      <c r="A84" s="53">
        <f t="shared" si="1"/>
        <v>71</v>
      </c>
      <c r="B84" s="210" t="s">
        <v>207</v>
      </c>
      <c r="C84" s="186">
        <v>23</v>
      </c>
      <c r="D84" s="186">
        <v>39</v>
      </c>
      <c r="E84" s="186">
        <v>45</v>
      </c>
      <c r="F84" s="186">
        <v>52</v>
      </c>
      <c r="G84" s="186">
        <v>65</v>
      </c>
      <c r="H84" s="186">
        <v>77</v>
      </c>
      <c r="I84" s="186">
        <v>103</v>
      </c>
      <c r="J84" s="186">
        <v>129</v>
      </c>
      <c r="K84" s="186">
        <v>142</v>
      </c>
      <c r="L84" s="186">
        <v>168</v>
      </c>
      <c r="M84" s="186">
        <v>194</v>
      </c>
      <c r="N84" s="186">
        <v>207</v>
      </c>
      <c r="O84" s="186">
        <v>220</v>
      </c>
    </row>
    <row r="85" spans="1:15" ht="22.5">
      <c r="A85" s="53">
        <f t="shared" si="1"/>
        <v>72</v>
      </c>
      <c r="B85" s="210" t="s">
        <v>230</v>
      </c>
      <c r="C85" s="186">
        <v>23</v>
      </c>
      <c r="D85" s="186">
        <v>39</v>
      </c>
      <c r="E85" s="186">
        <v>45</v>
      </c>
      <c r="F85" s="186">
        <v>52</v>
      </c>
      <c r="G85" s="186">
        <v>65</v>
      </c>
      <c r="H85" s="186">
        <v>77</v>
      </c>
      <c r="I85" s="186">
        <v>103</v>
      </c>
      <c r="J85" s="186">
        <v>129</v>
      </c>
      <c r="K85" s="186">
        <v>142</v>
      </c>
      <c r="L85" s="186">
        <v>168</v>
      </c>
      <c r="M85" s="186">
        <v>194</v>
      </c>
      <c r="N85" s="186">
        <v>207</v>
      </c>
      <c r="O85" s="186">
        <v>220</v>
      </c>
    </row>
    <row r="86" spans="1:15" ht="33.75">
      <c r="A86" s="53">
        <f t="shared" si="1"/>
        <v>73</v>
      </c>
      <c r="B86" s="210" t="s">
        <v>208</v>
      </c>
      <c r="C86" s="186">
        <v>11</v>
      </c>
      <c r="D86" s="186">
        <v>19</v>
      </c>
      <c r="E86" s="186">
        <v>23</v>
      </c>
      <c r="F86" s="186">
        <v>26</v>
      </c>
      <c r="G86" s="186">
        <v>32</v>
      </c>
      <c r="H86" s="186">
        <v>39</v>
      </c>
      <c r="I86" s="186">
        <v>52</v>
      </c>
      <c r="J86" s="186">
        <v>65</v>
      </c>
      <c r="K86" s="186">
        <v>71</v>
      </c>
      <c r="L86" s="186">
        <v>84</v>
      </c>
      <c r="M86" s="186">
        <v>97</v>
      </c>
      <c r="N86" s="186">
        <v>103</v>
      </c>
      <c r="O86" s="186">
        <v>110</v>
      </c>
    </row>
    <row r="87" spans="1:15" ht="56.25">
      <c r="A87" s="53">
        <f t="shared" si="1"/>
        <v>74</v>
      </c>
      <c r="B87" s="210" t="s">
        <v>209</v>
      </c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</row>
    <row r="88" spans="1:15" ht="12.75">
      <c r="A88" s="199"/>
      <c r="B88" s="200" t="s">
        <v>83</v>
      </c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91"/>
    </row>
    <row r="89" spans="1:15" ht="56.25">
      <c r="A89" s="201">
        <v>75</v>
      </c>
      <c r="B89" s="211" t="s">
        <v>210</v>
      </c>
      <c r="C89" s="187">
        <v>35</v>
      </c>
      <c r="D89" s="187">
        <v>60</v>
      </c>
      <c r="E89" s="187">
        <v>70</v>
      </c>
      <c r="F89" s="187">
        <v>81</v>
      </c>
      <c r="G89" s="187">
        <v>101</v>
      </c>
      <c r="H89" s="187">
        <v>121</v>
      </c>
      <c r="I89" s="187">
        <v>161</v>
      </c>
      <c r="J89" s="187">
        <v>201</v>
      </c>
      <c r="K89" s="187">
        <v>222</v>
      </c>
      <c r="L89" s="187">
        <v>262</v>
      </c>
      <c r="M89" s="187">
        <v>302</v>
      </c>
      <c r="N89" s="187">
        <v>322</v>
      </c>
      <c r="O89" s="197">
        <v>342</v>
      </c>
    </row>
    <row r="90" spans="1:15" ht="67.5">
      <c r="A90" s="203">
        <v>76</v>
      </c>
      <c r="B90" s="212" t="s">
        <v>231</v>
      </c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5"/>
    </row>
    <row r="91" spans="1:15" ht="12.75">
      <c r="A91" s="199"/>
      <c r="B91" s="200" t="s">
        <v>84</v>
      </c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4"/>
    </row>
    <row r="92" spans="1:15" ht="22.5">
      <c r="A92" s="201">
        <v>78</v>
      </c>
      <c r="B92" s="202" t="s">
        <v>211</v>
      </c>
      <c r="C92" s="187">
        <v>15</v>
      </c>
      <c r="D92" s="187">
        <v>15</v>
      </c>
      <c r="E92" s="187">
        <v>15</v>
      </c>
      <c r="F92" s="187">
        <v>15</v>
      </c>
      <c r="G92" s="187">
        <v>15</v>
      </c>
      <c r="H92" s="187">
        <v>15</v>
      </c>
      <c r="I92" s="187">
        <v>15</v>
      </c>
      <c r="J92" s="187">
        <v>15</v>
      </c>
      <c r="K92" s="187">
        <v>15</v>
      </c>
      <c r="L92" s="187">
        <v>15</v>
      </c>
      <c r="M92" s="187">
        <v>15</v>
      </c>
      <c r="N92" s="187">
        <v>15</v>
      </c>
      <c r="O92" s="197">
        <v>15</v>
      </c>
    </row>
    <row r="93" spans="1:15" ht="22.5" customHeight="1">
      <c r="A93" s="51"/>
      <c r="B93" s="493" t="s">
        <v>212</v>
      </c>
      <c r="C93" s="493"/>
      <c r="D93" s="493"/>
      <c r="E93" s="493"/>
      <c r="F93" s="493"/>
      <c r="G93" s="493"/>
      <c r="H93" s="493"/>
      <c r="I93" s="493"/>
      <c r="J93" s="493"/>
      <c r="K93" s="493"/>
      <c r="L93" s="493"/>
      <c r="M93" s="493"/>
      <c r="N93" s="493"/>
      <c r="O93" s="502"/>
    </row>
    <row r="94" spans="1:2" ht="12.75">
      <c r="A94" s="53"/>
      <c r="B94" s="63" t="s">
        <v>85</v>
      </c>
    </row>
    <row r="95" spans="1:7" ht="23.25" customHeight="1">
      <c r="A95" s="62">
        <v>79</v>
      </c>
      <c r="B95" s="209" t="s">
        <v>232</v>
      </c>
      <c r="C95" s="179"/>
      <c r="D95" s="179"/>
      <c r="E95" s="179"/>
      <c r="F95" s="179"/>
      <c r="G95" s="179"/>
    </row>
    <row r="96" spans="1:15" ht="22.5">
      <c r="A96" s="62"/>
      <c r="B96" s="209" t="s">
        <v>213</v>
      </c>
      <c r="C96" s="271">
        <v>45</v>
      </c>
      <c r="D96" s="271">
        <v>45</v>
      </c>
      <c r="E96" s="271">
        <v>45</v>
      </c>
      <c r="F96" s="271">
        <v>45</v>
      </c>
      <c r="G96" s="271">
        <v>45</v>
      </c>
      <c r="H96" s="271">
        <v>45</v>
      </c>
      <c r="I96" s="271">
        <v>45</v>
      </c>
      <c r="J96" s="271">
        <v>45</v>
      </c>
      <c r="K96" s="271">
        <v>45</v>
      </c>
      <c r="L96" s="271">
        <v>45</v>
      </c>
      <c r="M96" s="271">
        <v>45</v>
      </c>
      <c r="N96" s="271">
        <v>45</v>
      </c>
      <c r="O96" s="271">
        <v>45</v>
      </c>
    </row>
    <row r="97" spans="1:15" ht="22.5">
      <c r="A97" s="62"/>
      <c r="B97" s="209" t="s">
        <v>214</v>
      </c>
      <c r="C97" s="186">
        <v>74</v>
      </c>
      <c r="D97" s="186">
        <v>74</v>
      </c>
      <c r="E97" s="186">
        <v>74</v>
      </c>
      <c r="F97" s="186">
        <v>74</v>
      </c>
      <c r="G97" s="186">
        <v>74</v>
      </c>
      <c r="H97" s="186">
        <v>74</v>
      </c>
      <c r="I97" s="186">
        <v>74</v>
      </c>
      <c r="J97" s="186">
        <v>74</v>
      </c>
      <c r="K97" s="186">
        <v>74</v>
      </c>
      <c r="L97" s="186">
        <v>74</v>
      </c>
      <c r="M97" s="186">
        <v>74</v>
      </c>
      <c r="N97" s="186">
        <v>74</v>
      </c>
      <c r="O97" s="186">
        <v>74</v>
      </c>
    </row>
    <row r="98" spans="1:15" ht="12">
      <c r="A98" s="190"/>
      <c r="B98" s="493" t="s">
        <v>215</v>
      </c>
      <c r="C98" s="494"/>
      <c r="D98" s="494"/>
      <c r="E98" s="494"/>
      <c r="F98" s="494"/>
      <c r="G98" s="494"/>
      <c r="H98" s="494"/>
      <c r="I98" s="494"/>
      <c r="J98" s="494"/>
      <c r="K98" s="494"/>
      <c r="L98" s="494"/>
      <c r="M98" s="494"/>
      <c r="N98" s="494"/>
      <c r="O98" s="495"/>
    </row>
    <row r="99" spans="1:2" ht="12.75">
      <c r="A99" s="62"/>
      <c r="B99" s="63" t="s">
        <v>86</v>
      </c>
    </row>
    <row r="100" spans="1:2" ht="45">
      <c r="A100" s="62">
        <v>80</v>
      </c>
      <c r="B100" s="107" t="s">
        <v>290</v>
      </c>
    </row>
    <row r="101" spans="1:15" ht="12.75">
      <c r="A101" s="191"/>
      <c r="B101" s="192" t="s">
        <v>87</v>
      </c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4"/>
    </row>
    <row r="102" spans="1:15" ht="56.25">
      <c r="A102" s="195">
        <v>81</v>
      </c>
      <c r="B102" s="106" t="s">
        <v>216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196"/>
    </row>
    <row r="103" spans="1:15" ht="12">
      <c r="A103" s="195"/>
      <c r="B103" s="106" t="s">
        <v>217</v>
      </c>
      <c r="C103" s="187">
        <v>3</v>
      </c>
      <c r="D103" s="187">
        <v>6</v>
      </c>
      <c r="E103" s="187">
        <v>7</v>
      </c>
      <c r="F103" s="187">
        <v>8</v>
      </c>
      <c r="G103" s="187">
        <v>10</v>
      </c>
      <c r="H103" s="187">
        <v>12</v>
      </c>
      <c r="I103" s="187">
        <v>16</v>
      </c>
      <c r="J103" s="187">
        <v>19</v>
      </c>
      <c r="K103" s="187">
        <v>21</v>
      </c>
      <c r="L103" s="187">
        <v>25</v>
      </c>
      <c r="M103" s="187">
        <v>29</v>
      </c>
      <c r="N103" s="187">
        <v>31</v>
      </c>
      <c r="O103" s="197">
        <v>33</v>
      </c>
    </row>
    <row r="104" spans="1:15" ht="12">
      <c r="A104" s="198"/>
      <c r="B104" s="213" t="s">
        <v>218</v>
      </c>
      <c r="C104" s="272">
        <v>7</v>
      </c>
      <c r="D104" s="272">
        <v>12</v>
      </c>
      <c r="E104" s="272">
        <v>14</v>
      </c>
      <c r="F104" s="272">
        <v>16</v>
      </c>
      <c r="G104" s="272">
        <v>19</v>
      </c>
      <c r="H104" s="272">
        <v>23</v>
      </c>
      <c r="I104" s="272">
        <v>31</v>
      </c>
      <c r="J104" s="272">
        <v>39</v>
      </c>
      <c r="K104" s="272">
        <v>43</v>
      </c>
      <c r="L104" s="272">
        <v>50</v>
      </c>
      <c r="M104" s="272">
        <v>58</v>
      </c>
      <c r="N104" s="272">
        <v>62</v>
      </c>
      <c r="O104" s="273">
        <v>66</v>
      </c>
    </row>
    <row r="106" spans="6:10" ht="12.75">
      <c r="F106" s="352"/>
      <c r="H106" s="424" t="s">
        <v>309</v>
      </c>
      <c r="I106" s="400"/>
      <c r="J106" s="400"/>
    </row>
  </sheetData>
  <mergeCells count="16">
    <mergeCell ref="B55:O55"/>
    <mergeCell ref="B93:O93"/>
    <mergeCell ref="A1:O1"/>
    <mergeCell ref="A2:O2"/>
    <mergeCell ref="A3:O3"/>
    <mergeCell ref="A4:O4"/>
    <mergeCell ref="P5:R5"/>
    <mergeCell ref="H106:J106"/>
    <mergeCell ref="A5:O5"/>
    <mergeCell ref="A6:B6"/>
    <mergeCell ref="A7:B7"/>
    <mergeCell ref="A8:B8"/>
    <mergeCell ref="C8:O8"/>
    <mergeCell ref="B98:O98"/>
    <mergeCell ref="H6:I6"/>
    <mergeCell ref="B71:O71"/>
  </mergeCells>
  <hyperlinks>
    <hyperlink ref="P5" location="Indice!A1" display="Torna all' indice"/>
    <hyperlink ref="H106" location="Indice!A1" display="Torna all' indice"/>
  </hyperlinks>
  <printOptions gridLines="1"/>
  <pageMargins left="0.45" right="0.55" top="0.78" bottom="0.85" header="0.5" footer="0.5"/>
  <pageSetup horizontalDpi="600" verticalDpi="600" orientation="landscape" paperSize="9" r:id="rId1"/>
  <headerFooter alignWithMargins="0">
    <oddHeader>&amp;LDiritti di avvocato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Foglio tariffe</dc:title>
  <dc:subject/>
  <dc:creator>Ordine Avvocati Pisa</dc:creator>
  <cp:keywords/>
  <dc:description/>
  <cp:lastModifiedBy>Internet</cp:lastModifiedBy>
  <cp:lastPrinted>2004-05-24T10:02:22Z</cp:lastPrinted>
  <dcterms:created xsi:type="dcterms:W3CDTF">2002-02-25T12:23:20Z</dcterms:created>
  <dcterms:modified xsi:type="dcterms:W3CDTF">2005-05-21T10:32:07Z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